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55" windowWidth="20730" windowHeight="94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G175" i="1" l="1"/>
  <c r="H175" i="1"/>
  <c r="I175" i="1"/>
  <c r="J175" i="1"/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86" i="1"/>
  <c r="I186" i="1"/>
  <c r="H186" i="1"/>
  <c r="G186" i="1"/>
  <c r="F175" i="1"/>
  <c r="F186" i="1" s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2" i="1"/>
  <c r="A152" i="1"/>
  <c r="L151" i="1"/>
  <c r="J151" i="1"/>
  <c r="I151" i="1"/>
  <c r="H151" i="1"/>
  <c r="G151" i="1"/>
  <c r="F151" i="1"/>
  <c r="B142" i="1"/>
  <c r="A142" i="1"/>
  <c r="L141" i="1"/>
  <c r="L152" i="1" s="1"/>
  <c r="J141" i="1"/>
  <c r="J152" i="1" s="1"/>
  <c r="I141" i="1"/>
  <c r="I152" i="1" s="1"/>
  <c r="H141" i="1"/>
  <c r="H152" i="1" s="1"/>
  <c r="G141" i="1"/>
  <c r="G152" i="1" s="1"/>
  <c r="F141" i="1"/>
  <c r="F152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7" i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2" i="1"/>
  <c r="A22" i="1"/>
  <c r="L21" i="1"/>
  <c r="J21" i="1"/>
  <c r="I21" i="1"/>
  <c r="H21" i="1"/>
  <c r="G21" i="1"/>
  <c r="F21" i="1"/>
  <c r="B12" i="1"/>
  <c r="A12" i="1"/>
  <c r="L22" i="1"/>
  <c r="J22" i="1"/>
  <c r="I22" i="1"/>
  <c r="H22" i="1"/>
  <c r="G22" i="1"/>
  <c r="F22" i="1"/>
  <c r="J187" i="1" l="1"/>
  <c r="F187" i="1"/>
  <c r="I187" i="1"/>
  <c r="H187" i="1"/>
  <c r="G187" i="1"/>
  <c r="L187" i="1"/>
</calcChain>
</file>

<file path=xl/sharedStrings.xml><?xml version="1.0" encoding="utf-8"?>
<sst xmlns="http://schemas.openxmlformats.org/spreadsheetml/2006/main" count="236" uniqueCount="78">
  <si>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</si>
  <si>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</si>
  <si>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</si>
  <si>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</si>
  <si>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</si>
  <si>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</si>
  <si>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</si>
  <si>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</si>
  <si>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</si>
  <si>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</si>
  <si>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</si>
  <si>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</si>
  <si>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</si>
  <si>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</si>
  <si>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</si>
  <si>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</si>
  <si>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</si>
  <si>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</si>
  <si>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</si>
  <si>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</si>
  <si>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</si>
  <si>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</si>
  <si>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</si>
  <si>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</si>
  <si>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</si>
  <si>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</si>
  <si>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</si>
  <si>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</si>
  <si>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</si>
  <si>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</si>
  <si>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</si>
  <si>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</si>
  <si>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</si>
  <si>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</si>
  <si>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</si>
  <si>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</si>
  <si>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</si>
  <si>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</si>
  <si>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</si>
  <si>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центра</t>
  </si>
  <si>
    <t>Фалалеева Т.А.</t>
  </si>
  <si>
    <t>МБОУ ВМО "Куркинский центр образования"</t>
  </si>
  <si>
    <t>54-2гн</t>
  </si>
  <si>
    <t>сладкое</t>
  </si>
  <si>
    <t>54-3гн</t>
  </si>
  <si>
    <t>54-21гн</t>
  </si>
  <si>
    <t>Каша овсяная 200</t>
  </si>
  <si>
    <t>Чай с лимоном и сахаром 200</t>
  </si>
  <si>
    <t>Хлеб из муки пшеничной 40</t>
  </si>
  <si>
    <t>Кондитерское изделие 60</t>
  </si>
  <si>
    <t>Гречка отварная</t>
  </si>
  <si>
    <t>Фрикадельки по-Калининградски 90</t>
  </si>
  <si>
    <t>Какао-напиток на молоке 200</t>
  </si>
  <si>
    <t>Хлеб из муки пшеничной 60</t>
  </si>
  <si>
    <t>Омлет  200</t>
  </si>
  <si>
    <t>Зеленый горошек 60</t>
  </si>
  <si>
    <t>Чай с сахаром 200</t>
  </si>
  <si>
    <t>пром</t>
  </si>
  <si>
    <t>Вермишель молочная 200</t>
  </si>
  <si>
    <t>Какао с молоком 200</t>
  </si>
  <si>
    <t>Фрукт сезонный 100</t>
  </si>
  <si>
    <t>Блины 150 Молоко сгущенное 20</t>
  </si>
  <si>
    <t>Хлеб из муки пшеничной 30</t>
  </si>
  <si>
    <t>726/471</t>
  </si>
  <si>
    <t>Макароны с сыром 200</t>
  </si>
  <si>
    <t>Кукуруза консервированная 60/   Салат из моркови с сахаром 60</t>
  </si>
  <si>
    <t>Кофейный напиток злаковый на молоке 200</t>
  </si>
  <si>
    <t>54-21з</t>
  </si>
  <si>
    <t>Запеканка из творога с молоком сгущенным 150/50</t>
  </si>
  <si>
    <t>Кондитерское изделие 40</t>
  </si>
  <si>
    <t>Каша пшенная 200</t>
  </si>
  <si>
    <t xml:space="preserve">Биточки куриные с соусом томатным и зеленым горошком 90/20/40 </t>
  </si>
  <si>
    <t>Каша гречневая рассыпчатая 150</t>
  </si>
  <si>
    <t>Кофейный напиток с молоком 200</t>
  </si>
  <si>
    <t>54-28м</t>
  </si>
  <si>
    <t>54-23гн</t>
  </si>
  <si>
    <t>Пельмени с маслом сливочным 180</t>
  </si>
  <si>
    <t>Хлеб из муки пшеничной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</si>
</sst>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3" xfId="0" applyFont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0" fontId="15" fillId="4" borderId="23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0" xfId="0" applyNumberFormat="1" applyFont="1"/>
    <xf numFmtId="2" fontId="11" fillId="0" borderId="10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2" fontId="0" fillId="5" borderId="1" xfId="0" applyNumberFormat="1" applyFill="1" applyBorder="1" applyAlignment="1" applyProtection="1">
      <alignment horizontal="right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Alignment="1" applyProtection="1">
      <alignment horizontal="right"/>
      <protection locked="0"/>
    </xf>
    <xf numFmtId="0" fontId="0" fillId="6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0" fontId="0" fillId="5" borderId="1" xfId="0" applyNumberFormat="1" applyFill="1" applyBorder="1" applyAlignment="1" applyProtection="1">
      <alignment horizontal="right"/>
      <protection locked="0"/>
    </xf>
    <xf numFmtId="0" fontId="0" fillId="5" borderId="15" xfId="0" applyNumberFormat="1" applyFill="1" applyBorder="1" applyAlignment="1" applyProtection="1">
      <alignment horizontal="right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0" fontId="0" fillId="5" borderId="24" xfId="0" applyNumberFormat="1" applyFill="1" applyBorder="1" applyAlignment="1" applyProtection="1">
      <alignment horizontal="right"/>
      <protection locked="0"/>
    </xf>
    <xf numFmtId="0" fontId="0" fillId="5" borderId="2" xfId="0" applyNumberFormat="1" applyFill="1" applyBorder="1" applyAlignment="1" applyProtection="1">
      <alignment horizontal="right"/>
      <protection locked="0"/>
    </xf>
    <xf numFmtId="0" fontId="0" fillId="5" borderId="17" xfId="0" applyNumberFormat="1" applyFill="1" applyBorder="1" applyAlignment="1" applyProtection="1">
      <alignment horizontal="right"/>
      <protection locked="0"/>
    </xf>
    <xf numFmtId="49" fontId="0" fillId="5" borderId="1" xfId="0" applyNumberFormat="1" applyFill="1" applyBorder="1" applyAlignment="1" applyProtection="1">
      <alignment horizontal="right"/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49" fontId="0" fillId="5" borderId="17" xfId="0" applyNumberFormat="1" applyFill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Alignment="1" applyProtection="1">
      <alignment horizontal="right"/>
      <protection locked="0"/>
    </xf>
    <xf numFmtId="0" fontId="0" fillId="5" borderId="3" xfId="0" applyNumberFormat="1" applyFill="1" applyBorder="1" applyAlignment="1" applyProtection="1">
      <alignment horizontal="right"/>
      <protection locked="0"/>
    </xf>
    <xf numFmtId="0" fontId="0" fillId="5" borderId="25" xfId="0" applyNumberFormat="1" applyFill="1" applyBorder="1" applyAlignment="1" applyProtection="1">
      <alignment horizontal="right"/>
      <protection locked="0"/>
    </xf>
    <xf numFmtId="2" fontId="0" fillId="5" borderId="3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16" fillId="4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17" fillId="0" borderId="1" xfId="0" applyFont="1" applyBorder="1"/>
    <xf numFmtId="0" fontId="0" fillId="5" borderId="1" xfId="0" applyFill="1" applyBorder="1" applyAlignment="1" applyProtection="1">
      <alignment horizontal="center"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49" fontId="0" fillId="5" borderId="4" xfId="0" applyNumberFormat="1" applyFill="1" applyBorder="1" applyAlignment="1" applyProtection="1">
      <alignment horizontal="right"/>
      <protection locked="0"/>
    </xf>
    <xf numFmtId="0" fontId="1" fillId="0" borderId="2" xfId="0" applyFont="1" applyBorder="1"/>
    <xf numFmtId="0" fontId="0" fillId="5" borderId="4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vertical="center" wrapText="1"/>
      <protection locked="0"/>
    </xf>
    <xf numFmtId="0" fontId="0" fillId="5" borderId="4" xfId="0" applyFill="1" applyBorder="1" applyAlignment="1" applyProtection="1">
      <alignment vertical="center"/>
      <protection locked="0"/>
    </xf>
    <xf numFmtId="0" fontId="4" fillId="0" borderId="2" xfId="0" applyFont="1" applyBorder="1"/>
    <xf numFmtId="0" fontId="16" fillId="4" borderId="28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0" fontId="0" fillId="5" borderId="4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/>
      <protection locked="0"/>
    </xf>
    <xf numFmtId="2" fontId="15" fillId="4" borderId="23" xfId="0" applyNumberFormat="1" applyFont="1" applyFill="1" applyBorder="1" applyAlignment="1">
      <alignment horizontal="center" vertical="center" wrapText="1"/>
    </xf>
    <xf numFmtId="1" fontId="15" fillId="4" borderId="23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O31" sqref="O30:O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55"/>
    <col min="13" max="16384" width="9.140625" style="2"/>
  </cols>
  <sheetData>
    <row r="1" spans="1:12" ht="15" x14ac:dyDescent="0.25">
      <c r="A1" s="1" t="s">
        <v>7</v>
      </c>
      <c r="C1" s="117" t="s">
        <v>41</v>
      </c>
      <c r="D1" s="118"/>
      <c r="E1" s="118"/>
      <c r="F1" s="12" t="s">
        <v>16</v>
      </c>
      <c r="G1" s="2" t="s">
        <v>17</v>
      </c>
      <c r="H1" s="119" t="s">
        <v>39</v>
      </c>
      <c r="I1" s="119"/>
      <c r="J1" s="119"/>
      <c r="K1" s="119"/>
    </row>
    <row r="2" spans="1:12" ht="18" x14ac:dyDescent="0.2">
      <c r="A2" s="35" t="s">
        <v>6</v>
      </c>
      <c r="C2" s="2"/>
      <c r="G2" s="2" t="s">
        <v>18</v>
      </c>
      <c r="H2" s="119" t="s">
        <v>40</v>
      </c>
      <c r="I2" s="119"/>
      <c r="J2" s="119"/>
      <c r="K2" s="11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1" t="s">
        <v>46</v>
      </c>
      <c r="F6" s="62">
        <v>200</v>
      </c>
      <c r="G6" s="73">
        <v>15.97</v>
      </c>
      <c r="H6" s="73">
        <v>14.17</v>
      </c>
      <c r="I6" s="74">
        <v>23.38</v>
      </c>
      <c r="J6" s="73">
        <v>238.96</v>
      </c>
      <c r="K6" s="96">
        <v>196</v>
      </c>
      <c r="L6" s="63"/>
    </row>
    <row r="7" spans="1:12" ht="15" x14ac:dyDescent="0.25">
      <c r="A7" s="23"/>
      <c r="B7" s="15"/>
      <c r="C7" s="11"/>
      <c r="D7" s="7" t="s">
        <v>22</v>
      </c>
      <c r="E7" s="70" t="s">
        <v>47</v>
      </c>
      <c r="F7" s="71">
        <v>200</v>
      </c>
      <c r="G7" s="77">
        <v>0.27</v>
      </c>
      <c r="H7" s="77">
        <v>0.05</v>
      </c>
      <c r="I7" s="78">
        <v>5.75</v>
      </c>
      <c r="J7" s="77">
        <v>22.5</v>
      </c>
      <c r="K7" s="97" t="s">
        <v>44</v>
      </c>
      <c r="L7"/>
    </row>
    <row r="8" spans="1:12" ht="15.75" thickBot="1" x14ac:dyDescent="0.3">
      <c r="A8" s="23"/>
      <c r="B8" s="15"/>
      <c r="C8" s="11"/>
      <c r="D8" s="7" t="s">
        <v>23</v>
      </c>
      <c r="E8" s="70" t="s">
        <v>48</v>
      </c>
      <c r="F8" s="71">
        <v>40</v>
      </c>
      <c r="G8" s="77">
        <v>3.08</v>
      </c>
      <c r="H8" s="77">
        <v>0.96</v>
      </c>
      <c r="I8" s="78">
        <v>28</v>
      </c>
      <c r="J8" s="77">
        <v>113.6</v>
      </c>
      <c r="K8" s="97">
        <v>18</v>
      </c>
      <c r="L8" s="72"/>
    </row>
    <row r="9" spans="1:12" ht="15" x14ac:dyDescent="0.25">
      <c r="A9" s="23"/>
      <c r="B9" s="15"/>
      <c r="C9" s="11"/>
      <c r="D9" s="68"/>
      <c r="E9" s="70" t="s">
        <v>49</v>
      </c>
      <c r="F9" s="71">
        <v>60</v>
      </c>
      <c r="G9" s="80">
        <v>4.62</v>
      </c>
      <c r="H9" s="80">
        <v>1.74</v>
      </c>
      <c r="I9" s="81">
        <v>40.799999999999997</v>
      </c>
      <c r="J9" s="80">
        <v>180</v>
      </c>
      <c r="K9" s="97">
        <v>21</v>
      </c>
      <c r="L9" s="72"/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54"/>
    </row>
    <row r="11" spans="1:12" ht="15.75" thickBot="1" x14ac:dyDescent="0.3">
      <c r="A11" s="24"/>
      <c r="B11" s="17"/>
      <c r="C11" s="8"/>
      <c r="D11" s="18" t="s">
        <v>33</v>
      </c>
      <c r="E11" s="9"/>
      <c r="F11" s="113">
        <f>SUM(F6:F10)</f>
        <v>500</v>
      </c>
      <c r="G11" s="112">
        <f t="shared" ref="G11:J11" si="0">SUM(G6:G10)</f>
        <v>23.94</v>
      </c>
      <c r="H11" s="112">
        <f t="shared" si="0"/>
        <v>16.919999999999998</v>
      </c>
      <c r="I11" s="112">
        <f t="shared" si="0"/>
        <v>97.929999999999993</v>
      </c>
      <c r="J11" s="112">
        <f t="shared" si="0"/>
        <v>555.06000000000006</v>
      </c>
      <c r="K11" s="25"/>
      <c r="L11" s="58"/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39"/>
      <c r="F12" s="40"/>
      <c r="G12" s="40"/>
      <c r="H12" s="40"/>
      <c r="I12" s="40"/>
      <c r="J12" s="40"/>
      <c r="K12" s="41"/>
      <c r="L12" s="54"/>
    </row>
    <row r="13" spans="1:12" ht="15" x14ac:dyDescent="0.25">
      <c r="A13" s="23"/>
      <c r="B13" s="15"/>
      <c r="C13" s="11"/>
      <c r="D13" s="7" t="s">
        <v>27</v>
      </c>
      <c r="E13" s="39"/>
      <c r="F13" s="40"/>
      <c r="G13" s="40"/>
      <c r="H13" s="40"/>
      <c r="I13" s="40"/>
      <c r="J13" s="40"/>
      <c r="K13" s="41"/>
      <c r="L13" s="54"/>
    </row>
    <row r="14" spans="1:12" ht="15" x14ac:dyDescent="0.25">
      <c r="A14" s="23"/>
      <c r="B14" s="15"/>
      <c r="C14" s="11"/>
      <c r="D14" s="7" t="s">
        <v>28</v>
      </c>
      <c r="E14" s="39"/>
      <c r="F14" s="40"/>
      <c r="G14" s="40"/>
      <c r="H14" s="40"/>
      <c r="I14" s="40"/>
      <c r="J14" s="40"/>
      <c r="K14" s="41"/>
      <c r="L14" s="54"/>
    </row>
    <row r="15" spans="1:12" ht="15" x14ac:dyDescent="0.25">
      <c r="A15" s="23"/>
      <c r="B15" s="15"/>
      <c r="C15" s="11"/>
      <c r="D15" s="7" t="s">
        <v>29</v>
      </c>
      <c r="E15" s="39"/>
      <c r="F15" s="40"/>
      <c r="G15" s="40"/>
      <c r="H15" s="40"/>
      <c r="I15" s="40"/>
      <c r="J15" s="40"/>
      <c r="K15" s="41"/>
      <c r="L15" s="54"/>
    </row>
    <row r="16" spans="1:12" ht="15" x14ac:dyDescent="0.25">
      <c r="A16" s="23"/>
      <c r="B16" s="15"/>
      <c r="C16" s="11"/>
      <c r="D16" s="7" t="s">
        <v>30</v>
      </c>
      <c r="E16" s="39"/>
      <c r="F16" s="40"/>
      <c r="G16" s="40"/>
      <c r="H16" s="40"/>
      <c r="I16" s="40"/>
      <c r="J16" s="40"/>
      <c r="K16" s="41"/>
      <c r="L16" s="54"/>
    </row>
    <row r="17" spans="1:12" ht="15" x14ac:dyDescent="0.25">
      <c r="A17" s="23"/>
      <c r="B17" s="15"/>
      <c r="C17" s="11"/>
      <c r="D17" s="7" t="s">
        <v>31</v>
      </c>
      <c r="E17" s="39"/>
      <c r="F17" s="40"/>
      <c r="G17" s="40"/>
      <c r="H17" s="40"/>
      <c r="I17" s="40"/>
      <c r="J17" s="40"/>
      <c r="K17" s="41"/>
      <c r="L17" s="54"/>
    </row>
    <row r="18" spans="1:12" ht="15" x14ac:dyDescent="0.25">
      <c r="A18" s="23"/>
      <c r="B18" s="15"/>
      <c r="C18" s="11"/>
      <c r="D18" s="7" t="s">
        <v>32</v>
      </c>
      <c r="E18" s="39"/>
      <c r="F18" s="40"/>
      <c r="G18" s="40"/>
      <c r="H18" s="40"/>
      <c r="I18" s="40"/>
      <c r="J18" s="40"/>
      <c r="K18" s="41"/>
      <c r="L18" s="54"/>
    </row>
    <row r="19" spans="1:12" ht="15" x14ac:dyDescent="0.2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54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54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1">SUM(G12:G20)</f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25"/>
      <c r="L21" s="58">
        <f t="shared" ref="L21" si="2">SUM(L12:L20)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114" t="s">
        <v>4</v>
      </c>
      <c r="D22" s="115"/>
      <c r="E22" s="31"/>
      <c r="F22" s="32">
        <f>F11+F21</f>
        <v>500</v>
      </c>
      <c r="G22" s="106">
        <f t="shared" ref="G22:J22" si="3">G11+G21</f>
        <v>23.94</v>
      </c>
      <c r="H22" s="32">
        <f t="shared" si="3"/>
        <v>16.919999999999998</v>
      </c>
      <c r="I22" s="32">
        <f t="shared" si="3"/>
        <v>97.929999999999993</v>
      </c>
      <c r="J22" s="32">
        <f t="shared" si="3"/>
        <v>555.06000000000006</v>
      </c>
      <c r="K22" s="32"/>
      <c r="L22" s="59">
        <f t="shared" ref="L22" si="4">L11+L21</f>
        <v>0</v>
      </c>
    </row>
    <row r="23" spans="1:12" ht="15.75" thickBot="1" x14ac:dyDescent="0.3">
      <c r="A23" s="14">
        <v>1</v>
      </c>
      <c r="B23" s="15">
        <v>2</v>
      </c>
      <c r="C23" s="22" t="s">
        <v>20</v>
      </c>
      <c r="D23" s="5" t="s">
        <v>21</v>
      </c>
      <c r="E23" s="61" t="s">
        <v>50</v>
      </c>
      <c r="F23" s="79">
        <v>150</v>
      </c>
      <c r="G23" s="103">
        <v>8.75</v>
      </c>
      <c r="H23" s="73">
        <v>4.41</v>
      </c>
      <c r="I23" s="74">
        <v>28.34</v>
      </c>
      <c r="J23" s="79">
        <v>127.1</v>
      </c>
      <c r="K23" s="83">
        <v>171</v>
      </c>
      <c r="L23" s="63"/>
    </row>
    <row r="24" spans="1:12" ht="15" x14ac:dyDescent="0.25">
      <c r="A24" s="14"/>
      <c r="B24" s="15"/>
      <c r="C24" s="11"/>
      <c r="D24" s="5" t="s">
        <v>21</v>
      </c>
      <c r="E24" s="65" t="s">
        <v>51</v>
      </c>
      <c r="F24" s="98">
        <v>90</v>
      </c>
      <c r="G24" s="103">
        <v>8.84</v>
      </c>
      <c r="H24" s="75">
        <v>10.72</v>
      </c>
      <c r="I24" s="76">
        <v>9.6999999999999993</v>
      </c>
      <c r="J24" s="98">
        <v>196.68</v>
      </c>
      <c r="K24" s="64">
        <v>105</v>
      </c>
      <c r="L24" s="67"/>
    </row>
    <row r="25" spans="1:12" ht="15" x14ac:dyDescent="0.25">
      <c r="A25" s="14"/>
      <c r="B25" s="15"/>
      <c r="C25" s="11"/>
      <c r="D25" s="7" t="s">
        <v>22</v>
      </c>
      <c r="E25" s="70" t="s">
        <v>52</v>
      </c>
      <c r="F25" s="77">
        <v>200</v>
      </c>
      <c r="G25" s="103">
        <v>2.71</v>
      </c>
      <c r="H25" s="77">
        <v>2.85</v>
      </c>
      <c r="I25" s="78">
        <v>11.74</v>
      </c>
      <c r="J25" s="77">
        <v>86.63</v>
      </c>
      <c r="K25" s="69">
        <v>415</v>
      </c>
      <c r="L25" s="72"/>
    </row>
    <row r="26" spans="1:12" ht="15.75" thickBot="1" x14ac:dyDescent="0.3">
      <c r="A26" s="14"/>
      <c r="B26" s="15"/>
      <c r="C26" s="11"/>
      <c r="D26" s="7" t="s">
        <v>23</v>
      </c>
      <c r="E26" s="70" t="s">
        <v>53</v>
      </c>
      <c r="F26" s="77">
        <v>60</v>
      </c>
      <c r="G26" s="103">
        <v>4.62</v>
      </c>
      <c r="H26" s="77">
        <v>1.44</v>
      </c>
      <c r="I26" s="78">
        <v>42</v>
      </c>
      <c r="J26" s="77">
        <v>170.4</v>
      </c>
      <c r="K26" s="69">
        <v>18</v>
      </c>
      <c r="L26" s="72"/>
    </row>
    <row r="27" spans="1:12" ht="15" x14ac:dyDescent="0.25">
      <c r="A27" s="14"/>
      <c r="B27" s="15"/>
      <c r="C27" s="11"/>
      <c r="D27" s="68"/>
      <c r="E27" s="70"/>
      <c r="F27" s="71"/>
      <c r="G27" s="77"/>
      <c r="H27" s="77"/>
      <c r="I27" s="78"/>
      <c r="J27" s="77"/>
      <c r="K27" s="69"/>
      <c r="L27" s="72"/>
    </row>
    <row r="28" spans="1:12" ht="15.75" thickBot="1" x14ac:dyDescent="0.3">
      <c r="A28" s="14"/>
      <c r="B28" s="15"/>
      <c r="C28" s="11"/>
      <c r="D28" s="82"/>
      <c r="E28" s="85"/>
      <c r="F28" s="86"/>
      <c r="G28" s="87"/>
      <c r="H28" s="87"/>
      <c r="I28" s="88"/>
      <c r="J28" s="87"/>
      <c r="K28" s="84"/>
      <c r="L28" s="89"/>
    </row>
    <row r="29" spans="1:12" ht="15.75" thickBot="1" x14ac:dyDescent="0.3">
      <c r="A29" s="14"/>
      <c r="B29" s="15"/>
      <c r="C29" s="11"/>
      <c r="D29" s="49"/>
      <c r="E29" s="51"/>
      <c r="F29" s="48"/>
      <c r="G29" s="48"/>
      <c r="H29" s="48"/>
      <c r="I29" s="48"/>
      <c r="J29" s="48"/>
      <c r="K29" s="41"/>
      <c r="L29" s="54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54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SUM(F23:F30)</f>
        <v>500</v>
      </c>
      <c r="G31" s="19">
        <f t="shared" ref="G31" si="5">SUM(G23:G30)</f>
        <v>24.92</v>
      </c>
      <c r="H31" s="19">
        <f t="shared" ref="H31" si="6">SUM(H23:H30)</f>
        <v>19.420000000000002</v>
      </c>
      <c r="I31" s="19">
        <f t="shared" ref="I31" si="7">SUM(I23:I30)</f>
        <v>91.78</v>
      </c>
      <c r="J31" s="19">
        <f t="shared" ref="J31:L31" si="8">SUM(J23:J30)</f>
        <v>580.80999999999995</v>
      </c>
      <c r="K31" s="25"/>
      <c r="L31" s="58">
        <f t="shared" si="8"/>
        <v>0</v>
      </c>
    </row>
    <row r="32" spans="1:12" ht="15" x14ac:dyDescent="0.25">
      <c r="A32" s="13">
        <f>A23</f>
        <v>1</v>
      </c>
      <c r="B32" s="13">
        <f>B23</f>
        <v>2</v>
      </c>
      <c r="C32" s="10" t="s">
        <v>25</v>
      </c>
      <c r="D32" s="7" t="s">
        <v>26</v>
      </c>
      <c r="E32" s="39"/>
      <c r="F32" s="40"/>
      <c r="G32" s="40"/>
      <c r="H32" s="40"/>
      <c r="I32" s="40"/>
      <c r="J32" s="40"/>
      <c r="K32" s="41"/>
      <c r="L32" s="54"/>
    </row>
    <row r="33" spans="1:12" ht="15" x14ac:dyDescent="0.25">
      <c r="A33" s="14"/>
      <c r="B33" s="15"/>
      <c r="C33" s="11"/>
      <c r="D33" s="7" t="s">
        <v>27</v>
      </c>
      <c r="E33" s="39"/>
      <c r="F33" s="40"/>
      <c r="G33" s="40"/>
      <c r="H33" s="40"/>
      <c r="I33" s="40"/>
      <c r="J33" s="40"/>
      <c r="K33" s="41"/>
      <c r="L33" s="54"/>
    </row>
    <row r="34" spans="1:12" ht="15" x14ac:dyDescent="0.25">
      <c r="A34" s="14"/>
      <c r="B34" s="15"/>
      <c r="C34" s="11"/>
      <c r="D34" s="7" t="s">
        <v>28</v>
      </c>
      <c r="E34" s="39"/>
      <c r="F34" s="40"/>
      <c r="G34" s="40"/>
      <c r="H34" s="40"/>
      <c r="I34" s="40"/>
      <c r="J34" s="40"/>
      <c r="K34" s="41"/>
      <c r="L34" s="54"/>
    </row>
    <row r="35" spans="1:12" ht="15" x14ac:dyDescent="0.25">
      <c r="A35" s="14"/>
      <c r="B35" s="15"/>
      <c r="C35" s="11"/>
      <c r="D35" s="7" t="s">
        <v>29</v>
      </c>
      <c r="E35" s="39"/>
      <c r="F35" s="40"/>
      <c r="G35" s="40"/>
      <c r="H35" s="40"/>
      <c r="I35" s="40"/>
      <c r="J35" s="40"/>
      <c r="K35" s="41"/>
      <c r="L35" s="54"/>
    </row>
    <row r="36" spans="1:12" ht="15" x14ac:dyDescent="0.25">
      <c r="A36" s="14"/>
      <c r="B36" s="15"/>
      <c r="C36" s="11"/>
      <c r="D36" s="7" t="s">
        <v>30</v>
      </c>
      <c r="E36" s="39"/>
      <c r="F36" s="40"/>
      <c r="G36" s="40"/>
      <c r="H36" s="40"/>
      <c r="I36" s="40"/>
      <c r="J36" s="40"/>
      <c r="K36" s="41"/>
      <c r="L36" s="54"/>
    </row>
    <row r="37" spans="1:12" ht="15" x14ac:dyDescent="0.25">
      <c r="A37" s="14"/>
      <c r="B37" s="15"/>
      <c r="C37" s="11"/>
      <c r="D37" s="7" t="s">
        <v>31</v>
      </c>
      <c r="E37" s="39"/>
      <c r="F37" s="40"/>
      <c r="G37" s="40"/>
      <c r="H37" s="40"/>
      <c r="I37" s="40"/>
      <c r="J37" s="40"/>
      <c r="K37" s="41"/>
      <c r="L37" s="54"/>
    </row>
    <row r="38" spans="1:12" ht="15" x14ac:dyDescent="0.25">
      <c r="A38" s="14"/>
      <c r="B38" s="15"/>
      <c r="C38" s="11"/>
      <c r="D38" s="7" t="s">
        <v>32</v>
      </c>
      <c r="E38" s="39"/>
      <c r="F38" s="40"/>
      <c r="G38" s="40"/>
      <c r="H38" s="40"/>
      <c r="I38" s="40"/>
      <c r="J38" s="40"/>
      <c r="K38" s="41"/>
      <c r="L38" s="54"/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54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54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9">SUM(G32:G40)</f>
        <v>0</v>
      </c>
      <c r="H41" s="19">
        <f t="shared" ref="H41" si="10">SUM(H32:H40)</f>
        <v>0</v>
      </c>
      <c r="I41" s="19">
        <f t="shared" ref="I41" si="11">SUM(I32:I40)</f>
        <v>0</v>
      </c>
      <c r="J41" s="19">
        <f t="shared" ref="J41:L41" si="12">SUM(J32:J40)</f>
        <v>0</v>
      </c>
      <c r="K41" s="25"/>
      <c r="L41" s="58">
        <f t="shared" si="12"/>
        <v>0</v>
      </c>
    </row>
    <row r="42" spans="1:12" ht="15.75" customHeight="1" thickBot="1" x14ac:dyDescent="0.25">
      <c r="A42" s="33">
        <f>A23</f>
        <v>1</v>
      </c>
      <c r="B42" s="33">
        <f>B23</f>
        <v>2</v>
      </c>
      <c r="C42" s="114" t="s">
        <v>4</v>
      </c>
      <c r="D42" s="115"/>
      <c r="E42" s="31"/>
      <c r="F42" s="32">
        <f>F31+F41</f>
        <v>500</v>
      </c>
      <c r="G42" s="32">
        <f t="shared" ref="G42" si="13">G31+G41</f>
        <v>24.92</v>
      </c>
      <c r="H42" s="32">
        <f t="shared" ref="H42" si="14">H31+H41</f>
        <v>19.420000000000002</v>
      </c>
      <c r="I42" s="32">
        <f t="shared" ref="I42" si="15">I31+I41</f>
        <v>91.78</v>
      </c>
      <c r="J42" s="32">
        <f t="shared" ref="J42:L42" si="16">J31+J41</f>
        <v>580.80999999999995</v>
      </c>
      <c r="K42" s="32"/>
      <c r="L42" s="59">
        <f t="shared" si="16"/>
        <v>0</v>
      </c>
    </row>
    <row r="43" spans="1:12" ht="15.75" thickBot="1" x14ac:dyDescent="0.3">
      <c r="A43" s="20">
        <v>1</v>
      </c>
      <c r="B43" s="21">
        <v>3</v>
      </c>
      <c r="C43" s="22" t="s">
        <v>20</v>
      </c>
      <c r="D43" s="5" t="s">
        <v>21</v>
      </c>
      <c r="E43" s="61" t="s">
        <v>54</v>
      </c>
      <c r="F43" s="62">
        <v>200</v>
      </c>
      <c r="G43" s="73">
        <v>18.61</v>
      </c>
      <c r="H43" s="73">
        <v>12.01</v>
      </c>
      <c r="I43" s="74">
        <v>59.16</v>
      </c>
      <c r="J43" s="73">
        <v>283.95999999999998</v>
      </c>
      <c r="K43" s="96">
        <v>229</v>
      </c>
      <c r="L43" s="63"/>
    </row>
    <row r="44" spans="1:12" ht="15" x14ac:dyDescent="0.25">
      <c r="A44" s="23"/>
      <c r="B44" s="15"/>
      <c r="C44" s="11"/>
      <c r="D44" s="68" t="s">
        <v>26</v>
      </c>
      <c r="E44" s="65" t="s">
        <v>55</v>
      </c>
      <c r="F44" s="66">
        <v>60</v>
      </c>
      <c r="G44" s="75">
        <v>4.5</v>
      </c>
      <c r="H44" s="75">
        <v>2.02</v>
      </c>
      <c r="I44" s="76">
        <v>22.8</v>
      </c>
      <c r="J44" s="75">
        <v>78.63</v>
      </c>
      <c r="K44" s="100" t="s">
        <v>57</v>
      </c>
      <c r="L44" s="67"/>
    </row>
    <row r="45" spans="1:12" ht="15" x14ac:dyDescent="0.25">
      <c r="A45" s="23"/>
      <c r="B45" s="15"/>
      <c r="C45" s="11"/>
      <c r="D45" s="99" t="s">
        <v>23</v>
      </c>
      <c r="E45" s="70" t="s">
        <v>48</v>
      </c>
      <c r="F45" s="71">
        <v>40</v>
      </c>
      <c r="G45" s="77">
        <v>3.08</v>
      </c>
      <c r="H45" s="77">
        <v>0.96</v>
      </c>
      <c r="I45" s="78">
        <v>28</v>
      </c>
      <c r="J45" s="77">
        <v>113.6</v>
      </c>
      <c r="K45" s="97">
        <v>18</v>
      </c>
      <c r="L45" s="72"/>
    </row>
    <row r="46" spans="1:12" ht="15" x14ac:dyDescent="0.25">
      <c r="A46" s="23"/>
      <c r="B46" s="15"/>
      <c r="C46" s="11"/>
      <c r="D46" s="7" t="s">
        <v>22</v>
      </c>
      <c r="E46" s="70" t="s">
        <v>56</v>
      </c>
      <c r="F46" s="71">
        <v>200</v>
      </c>
      <c r="G46" s="77">
        <v>0.22</v>
      </c>
      <c r="H46" s="77">
        <v>0.05</v>
      </c>
      <c r="I46" s="78">
        <v>5.57</v>
      </c>
      <c r="J46" s="77">
        <v>20.95</v>
      </c>
      <c r="K46" s="97" t="s">
        <v>42</v>
      </c>
      <c r="L46" s="72"/>
    </row>
    <row r="47" spans="1:12" ht="15" x14ac:dyDescent="0.25">
      <c r="A47" s="23"/>
      <c r="B47" s="15"/>
      <c r="C47" s="11"/>
      <c r="D47" s="2"/>
      <c r="E47" s="70"/>
      <c r="F47" s="71"/>
      <c r="G47" s="77"/>
      <c r="H47" s="77"/>
      <c r="I47" s="78"/>
      <c r="J47" s="77"/>
      <c r="K47" s="69"/>
      <c r="L47" s="72"/>
    </row>
    <row r="48" spans="1:12" ht="15" x14ac:dyDescent="0.25">
      <c r="A48" s="23"/>
      <c r="B48" s="15"/>
      <c r="C48" s="11"/>
      <c r="D48" s="49"/>
      <c r="E48" s="50"/>
      <c r="F48" s="40"/>
      <c r="G48" s="40"/>
      <c r="H48" s="40"/>
      <c r="I48" s="40"/>
      <c r="J48" s="40"/>
      <c r="K48" s="41"/>
      <c r="L48" s="54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54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500</v>
      </c>
      <c r="G50" s="19">
        <f t="shared" ref="G50" si="17">SUM(G43:G49)</f>
        <v>26.409999999999997</v>
      </c>
      <c r="H50" s="19">
        <f t="shared" ref="H50" si="18">SUM(H43:H49)</f>
        <v>15.04</v>
      </c>
      <c r="I50" s="19">
        <f t="shared" ref="I50" si="19">SUM(I43:I49)</f>
        <v>115.53</v>
      </c>
      <c r="J50" s="19">
        <f t="shared" ref="J50:L50" si="20">SUM(J43:J49)</f>
        <v>497.13999999999993</v>
      </c>
      <c r="K50" s="25"/>
      <c r="L50" s="58">
        <f t="shared" si="20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40"/>
      <c r="G51" s="40"/>
      <c r="H51" s="40"/>
      <c r="I51" s="40"/>
      <c r="J51" s="40"/>
      <c r="K51" s="41"/>
      <c r="L51" s="54"/>
    </row>
    <row r="52" spans="1:12" ht="15" x14ac:dyDescent="0.25">
      <c r="A52" s="23"/>
      <c r="B52" s="15"/>
      <c r="C52" s="11"/>
      <c r="D52" s="7" t="s">
        <v>27</v>
      </c>
      <c r="E52" s="39"/>
      <c r="F52" s="40"/>
      <c r="G52" s="40"/>
      <c r="H52" s="40"/>
      <c r="I52" s="40"/>
      <c r="J52" s="40"/>
      <c r="K52" s="41"/>
      <c r="L52" s="54"/>
    </row>
    <row r="53" spans="1:12" ht="15" x14ac:dyDescent="0.25">
      <c r="A53" s="23"/>
      <c r="B53" s="15"/>
      <c r="C53" s="11"/>
      <c r="D53" s="7" t="s">
        <v>28</v>
      </c>
      <c r="E53" s="39"/>
      <c r="F53" s="40"/>
      <c r="G53" s="40"/>
      <c r="H53" s="40"/>
      <c r="I53" s="40"/>
      <c r="J53" s="40"/>
      <c r="K53" s="41"/>
      <c r="L53" s="54"/>
    </row>
    <row r="54" spans="1:12" ht="15" x14ac:dyDescent="0.25">
      <c r="A54" s="23"/>
      <c r="B54" s="15"/>
      <c r="C54" s="11"/>
      <c r="D54" s="7" t="s">
        <v>29</v>
      </c>
      <c r="E54" s="39"/>
      <c r="F54" s="40"/>
      <c r="G54" s="40"/>
      <c r="H54" s="40"/>
      <c r="I54" s="40"/>
      <c r="J54" s="40"/>
      <c r="K54" s="41"/>
      <c r="L54" s="54"/>
    </row>
    <row r="55" spans="1:12" ht="15" x14ac:dyDescent="0.25">
      <c r="A55" s="23"/>
      <c r="B55" s="15"/>
      <c r="C55" s="11"/>
      <c r="D55" s="7" t="s">
        <v>30</v>
      </c>
      <c r="E55" s="39"/>
      <c r="F55" s="40"/>
      <c r="G55" s="40"/>
      <c r="H55" s="40"/>
      <c r="I55" s="40"/>
      <c r="J55" s="40"/>
      <c r="K55" s="41"/>
      <c r="L55" s="54"/>
    </row>
    <row r="56" spans="1:12" ht="15" x14ac:dyDescent="0.25">
      <c r="A56" s="23"/>
      <c r="B56" s="15"/>
      <c r="C56" s="11"/>
      <c r="D56" s="7" t="s">
        <v>31</v>
      </c>
      <c r="E56" s="39"/>
      <c r="F56" s="40"/>
      <c r="G56" s="40"/>
      <c r="H56" s="40"/>
      <c r="I56" s="40"/>
      <c r="J56" s="40"/>
      <c r="K56" s="41"/>
      <c r="L56" s="54"/>
    </row>
    <row r="57" spans="1:12" ht="15" x14ac:dyDescent="0.25">
      <c r="A57" s="23"/>
      <c r="B57" s="15"/>
      <c r="C57" s="11"/>
      <c r="D57" s="7" t="s">
        <v>32</v>
      </c>
      <c r="E57" s="39"/>
      <c r="F57" s="40"/>
      <c r="G57" s="40"/>
      <c r="H57" s="40"/>
      <c r="I57" s="40"/>
      <c r="J57" s="40"/>
      <c r="K57" s="41"/>
      <c r="L57" s="54"/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54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54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1">SUM(G51:G59)</f>
        <v>0</v>
      </c>
      <c r="H60" s="19">
        <f t="shared" ref="H60" si="22">SUM(H51:H59)</f>
        <v>0</v>
      </c>
      <c r="I60" s="19">
        <f t="shared" ref="I60" si="23">SUM(I51:I59)</f>
        <v>0</v>
      </c>
      <c r="J60" s="19">
        <f t="shared" ref="J60:L60" si="24">SUM(J51:J59)</f>
        <v>0</v>
      </c>
      <c r="K60" s="25"/>
      <c r="L60" s="58">
        <f t="shared" si="24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114" t="s">
        <v>4</v>
      </c>
      <c r="D61" s="115"/>
      <c r="E61" s="31"/>
      <c r="F61" s="32">
        <f>F50+F60</f>
        <v>500</v>
      </c>
      <c r="G61" s="32">
        <f t="shared" ref="G61" si="25">G50+G60</f>
        <v>26.409999999999997</v>
      </c>
      <c r="H61" s="32">
        <f t="shared" ref="H61" si="26">H50+H60</f>
        <v>15.04</v>
      </c>
      <c r="I61" s="32">
        <f t="shared" ref="I61" si="27">I50+I60</f>
        <v>115.53</v>
      </c>
      <c r="J61" s="32">
        <f t="shared" ref="J61:L61" si="28">J50+J60</f>
        <v>497.13999999999993</v>
      </c>
      <c r="K61" s="32"/>
      <c r="L61" s="59">
        <f t="shared" si="28"/>
        <v>0</v>
      </c>
    </row>
    <row r="62" spans="1:12" ht="15.75" thickBot="1" x14ac:dyDescent="0.3">
      <c r="A62" s="20">
        <v>1</v>
      </c>
      <c r="B62" s="21">
        <v>4</v>
      </c>
      <c r="C62" s="22" t="s">
        <v>20</v>
      </c>
      <c r="D62" s="5" t="s">
        <v>21</v>
      </c>
      <c r="E62" s="61" t="s">
        <v>58</v>
      </c>
      <c r="F62" s="62">
        <v>200</v>
      </c>
      <c r="G62" s="73">
        <v>4.7</v>
      </c>
      <c r="H62" s="73">
        <v>8.9</v>
      </c>
      <c r="I62" s="74">
        <v>17.63</v>
      </c>
      <c r="J62" s="73">
        <v>270</v>
      </c>
      <c r="K62" s="96">
        <v>171</v>
      </c>
      <c r="L62" s="63"/>
    </row>
    <row r="63" spans="1:12" ht="15.75" thickBot="1" x14ac:dyDescent="0.3">
      <c r="A63" s="23"/>
      <c r="B63" s="15"/>
      <c r="C63" s="11"/>
      <c r="D63" s="5" t="s">
        <v>22</v>
      </c>
      <c r="E63" s="65" t="s">
        <v>59</v>
      </c>
      <c r="F63" s="66">
        <v>200</v>
      </c>
      <c r="G63" s="75">
        <v>3.69</v>
      </c>
      <c r="H63" s="75">
        <v>3.76</v>
      </c>
      <c r="I63" s="76">
        <v>13.99</v>
      </c>
      <c r="J63" s="75">
        <v>109.91</v>
      </c>
      <c r="K63" s="100" t="s">
        <v>45</v>
      </c>
      <c r="L63" s="67"/>
    </row>
    <row r="64" spans="1:12" ht="15" x14ac:dyDescent="0.25">
      <c r="A64" s="23"/>
      <c r="B64" s="15"/>
      <c r="C64" s="11"/>
      <c r="D64" s="68" t="s">
        <v>23</v>
      </c>
      <c r="E64" s="70" t="s">
        <v>48</v>
      </c>
      <c r="F64" s="71">
        <v>40</v>
      </c>
      <c r="G64" s="77">
        <v>3.08</v>
      </c>
      <c r="H64" s="77">
        <v>0.96</v>
      </c>
      <c r="I64" s="78">
        <v>28</v>
      </c>
      <c r="J64" s="77">
        <v>113.6</v>
      </c>
      <c r="K64" s="97">
        <v>18</v>
      </c>
      <c r="L64" s="72"/>
    </row>
    <row r="65" spans="1:12" ht="15" x14ac:dyDescent="0.25">
      <c r="A65" s="23"/>
      <c r="B65" s="15"/>
      <c r="C65" s="11"/>
      <c r="D65" s="7" t="s">
        <v>24</v>
      </c>
      <c r="E65" s="70" t="s">
        <v>60</v>
      </c>
      <c r="F65" s="71">
        <v>100</v>
      </c>
      <c r="G65" s="77">
        <v>0.4</v>
      </c>
      <c r="H65" s="77"/>
      <c r="I65" s="78">
        <v>10</v>
      </c>
      <c r="J65" s="77">
        <v>26</v>
      </c>
      <c r="K65" s="97">
        <v>403</v>
      </c>
      <c r="L65" s="72"/>
    </row>
    <row r="66" spans="1:12" ht="15" x14ac:dyDescent="0.25">
      <c r="A66" s="23"/>
      <c r="B66" s="15"/>
      <c r="C66" s="11"/>
      <c r="D66" s="82" t="s">
        <v>43</v>
      </c>
      <c r="E66" s="70"/>
      <c r="F66" s="71"/>
      <c r="G66" s="77"/>
      <c r="H66" s="77"/>
      <c r="I66" s="78"/>
      <c r="J66" s="77"/>
      <c r="K66" s="69"/>
      <c r="L66" s="72"/>
    </row>
    <row r="67" spans="1:12" ht="15" x14ac:dyDescent="0.25">
      <c r="A67" s="23"/>
      <c r="B67" s="15"/>
      <c r="C67" s="11"/>
      <c r="D67" s="8" t="s">
        <v>23</v>
      </c>
      <c r="E67" s="70"/>
      <c r="F67" s="71"/>
      <c r="G67" s="77"/>
      <c r="H67" s="77"/>
      <c r="I67" s="78"/>
      <c r="J67" s="77"/>
      <c r="K67" s="69"/>
      <c r="L67" s="72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54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540</v>
      </c>
      <c r="G69" s="19">
        <f t="shared" ref="G69" si="29">SUM(G62:G68)</f>
        <v>11.870000000000001</v>
      </c>
      <c r="H69" s="19">
        <f t="shared" ref="H69" si="30">SUM(H62:H68)</f>
        <v>13.620000000000001</v>
      </c>
      <c r="I69" s="19">
        <f t="shared" ref="I69" si="31">SUM(I62:I68)</f>
        <v>69.62</v>
      </c>
      <c r="J69" s="19">
        <f t="shared" ref="J69:L69" si="32">SUM(J62:J68)</f>
        <v>519.51</v>
      </c>
      <c r="K69" s="25"/>
      <c r="L69" s="58">
        <f t="shared" si="32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54"/>
    </row>
    <row r="71" spans="1:12" ht="15" x14ac:dyDescent="0.25">
      <c r="A71" s="23"/>
      <c r="B71" s="15"/>
      <c r="C71" s="11"/>
      <c r="D71" s="7" t="s">
        <v>27</v>
      </c>
      <c r="E71" s="39"/>
      <c r="F71" s="40"/>
      <c r="G71" s="40"/>
      <c r="H71" s="40"/>
      <c r="I71" s="40"/>
      <c r="J71" s="40"/>
      <c r="K71" s="41"/>
      <c r="L71" s="54"/>
    </row>
    <row r="72" spans="1:12" ht="15" x14ac:dyDescent="0.25">
      <c r="A72" s="23"/>
      <c r="B72" s="15"/>
      <c r="C72" s="11"/>
      <c r="D72" s="7" t="s">
        <v>28</v>
      </c>
      <c r="E72" s="39"/>
      <c r="F72" s="40"/>
      <c r="G72" s="40"/>
      <c r="H72" s="40"/>
      <c r="I72" s="40"/>
      <c r="J72" s="40"/>
      <c r="K72" s="41"/>
      <c r="L72" s="54"/>
    </row>
    <row r="73" spans="1:12" ht="15" x14ac:dyDescent="0.25">
      <c r="A73" s="23"/>
      <c r="B73" s="15"/>
      <c r="C73" s="11"/>
      <c r="D73" s="7" t="s">
        <v>29</v>
      </c>
      <c r="E73" s="39"/>
      <c r="F73" s="40"/>
      <c r="G73" s="40"/>
      <c r="H73" s="40"/>
      <c r="I73" s="40"/>
      <c r="J73" s="40"/>
      <c r="K73" s="41"/>
      <c r="L73" s="54"/>
    </row>
    <row r="74" spans="1:12" ht="15" x14ac:dyDescent="0.25">
      <c r="A74" s="23"/>
      <c r="B74" s="15"/>
      <c r="C74" s="11"/>
      <c r="D74" s="7" t="s">
        <v>30</v>
      </c>
      <c r="E74" s="39"/>
      <c r="F74" s="40"/>
      <c r="G74" s="40"/>
      <c r="H74" s="40"/>
      <c r="I74" s="40"/>
      <c r="J74" s="40"/>
      <c r="K74" s="41"/>
      <c r="L74" s="54"/>
    </row>
    <row r="75" spans="1:12" ht="15" x14ac:dyDescent="0.25">
      <c r="A75" s="23"/>
      <c r="B75" s="15"/>
      <c r="C75" s="11"/>
      <c r="D75" s="7" t="s">
        <v>31</v>
      </c>
      <c r="E75" s="39"/>
      <c r="F75" s="40"/>
      <c r="G75" s="40"/>
      <c r="H75" s="40"/>
      <c r="I75" s="40"/>
      <c r="J75" s="40"/>
      <c r="K75" s="41"/>
      <c r="L75" s="54"/>
    </row>
    <row r="76" spans="1:12" ht="15" x14ac:dyDescent="0.25">
      <c r="A76" s="23"/>
      <c r="B76" s="15"/>
      <c r="C76" s="11"/>
      <c r="D76" s="7" t="s">
        <v>32</v>
      </c>
      <c r="E76" s="39"/>
      <c r="F76" s="40"/>
      <c r="G76" s="40"/>
      <c r="H76" s="40"/>
      <c r="I76" s="40"/>
      <c r="J76" s="40"/>
      <c r="K76" s="41"/>
      <c r="L76" s="54"/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54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54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3">SUM(G70:G78)</f>
        <v>0</v>
      </c>
      <c r="H79" s="19">
        <f t="shared" ref="H79" si="34">SUM(H70:H78)</f>
        <v>0</v>
      </c>
      <c r="I79" s="19">
        <f t="shared" ref="I79" si="35">SUM(I70:I78)</f>
        <v>0</v>
      </c>
      <c r="J79" s="19">
        <f t="shared" ref="J79:L79" si="36">SUM(J70:J78)</f>
        <v>0</v>
      </c>
      <c r="K79" s="25"/>
      <c r="L79" s="58">
        <f t="shared" si="36"/>
        <v>0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114" t="s">
        <v>4</v>
      </c>
      <c r="D80" s="115"/>
      <c r="E80" s="31"/>
      <c r="F80" s="32">
        <f>F69+F79</f>
        <v>540</v>
      </c>
      <c r="G80" s="32">
        <f t="shared" ref="G80" si="37">G69+G79</f>
        <v>11.870000000000001</v>
      </c>
      <c r="H80" s="32">
        <f t="shared" ref="H80" si="38">H69+H79</f>
        <v>13.620000000000001</v>
      </c>
      <c r="I80" s="32">
        <f t="shared" ref="I80" si="39">I69+I79</f>
        <v>69.62</v>
      </c>
      <c r="J80" s="32">
        <f t="shared" ref="J80:L80" si="40">J69+J79</f>
        <v>519.51</v>
      </c>
      <c r="K80" s="32"/>
      <c r="L80" s="59">
        <f t="shared" si="40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61" t="s">
        <v>61</v>
      </c>
      <c r="F81" s="62">
        <v>170</v>
      </c>
      <c r="G81" s="73">
        <v>16.43</v>
      </c>
      <c r="H81" s="73">
        <v>14.46</v>
      </c>
      <c r="I81" s="74">
        <v>82.93</v>
      </c>
      <c r="J81" s="73">
        <v>379.44</v>
      </c>
      <c r="K81" s="96" t="s">
        <v>63</v>
      </c>
      <c r="L81" s="63"/>
    </row>
    <row r="82" spans="1:12" ht="15" x14ac:dyDescent="0.25">
      <c r="A82" s="23"/>
      <c r="B82" s="15"/>
      <c r="C82" s="11"/>
      <c r="D82" s="7" t="s">
        <v>22</v>
      </c>
      <c r="E82" s="70" t="s">
        <v>47</v>
      </c>
      <c r="F82" s="71">
        <v>200</v>
      </c>
      <c r="G82" s="77">
        <v>0.27</v>
      </c>
      <c r="H82" s="77">
        <v>0.05</v>
      </c>
      <c r="I82" s="78">
        <v>5.75</v>
      </c>
      <c r="J82" s="77">
        <v>22.5</v>
      </c>
      <c r="K82" s="97" t="s">
        <v>44</v>
      </c>
      <c r="L82" s="72"/>
    </row>
    <row r="83" spans="1:12" ht="15.75" thickBot="1" x14ac:dyDescent="0.3">
      <c r="A83" s="23"/>
      <c r="B83" s="15"/>
      <c r="C83" s="11"/>
      <c r="D83" s="7" t="s">
        <v>23</v>
      </c>
      <c r="E83" s="70" t="s">
        <v>62</v>
      </c>
      <c r="F83" s="71">
        <v>30</v>
      </c>
      <c r="G83" s="77">
        <v>2.31</v>
      </c>
      <c r="H83" s="77">
        <v>0.72</v>
      </c>
      <c r="I83" s="78">
        <v>21</v>
      </c>
      <c r="J83" s="77">
        <v>85.2</v>
      </c>
      <c r="K83" s="97">
        <v>102</v>
      </c>
      <c r="L83" s="72"/>
    </row>
    <row r="84" spans="1:12" ht="15" x14ac:dyDescent="0.25">
      <c r="A84" s="23"/>
      <c r="B84" s="15"/>
      <c r="C84" s="11"/>
      <c r="D84" s="68" t="s">
        <v>24</v>
      </c>
      <c r="E84" s="70" t="s">
        <v>60</v>
      </c>
      <c r="F84" s="71">
        <v>100</v>
      </c>
      <c r="G84" s="77">
        <v>0.4</v>
      </c>
      <c r="H84" s="77"/>
      <c r="I84" s="78">
        <v>10</v>
      </c>
      <c r="J84" s="77">
        <v>26</v>
      </c>
      <c r="K84" s="97">
        <v>403</v>
      </c>
      <c r="L84" s="72"/>
    </row>
    <row r="85" spans="1:12" ht="15.75" thickBot="1" x14ac:dyDescent="0.3">
      <c r="A85" s="23"/>
      <c r="B85" s="15"/>
      <c r="C85" s="11"/>
      <c r="D85" s="7"/>
      <c r="E85" s="53"/>
      <c r="F85" s="52"/>
      <c r="G85" s="52"/>
      <c r="H85" s="52"/>
      <c r="I85" s="52"/>
      <c r="J85" s="52"/>
      <c r="K85" s="52"/>
      <c r="L85" s="54"/>
    </row>
    <row r="86" spans="1:12" ht="15" x14ac:dyDescent="0.25">
      <c r="A86" s="23"/>
      <c r="B86" s="15"/>
      <c r="C86" s="11"/>
      <c r="D86" s="49"/>
      <c r="E86" s="50"/>
      <c r="F86" s="40"/>
      <c r="G86" s="40"/>
      <c r="H86" s="40"/>
      <c r="I86" s="40"/>
      <c r="J86" s="40"/>
      <c r="K86" s="41"/>
      <c r="L86" s="54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54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41">SUM(G81:G87)</f>
        <v>19.409999999999997</v>
      </c>
      <c r="H88" s="19">
        <f t="shared" ref="H88" si="42">SUM(H81:H87)</f>
        <v>15.230000000000002</v>
      </c>
      <c r="I88" s="19">
        <f t="shared" ref="I88" si="43">SUM(I81:I87)</f>
        <v>119.68</v>
      </c>
      <c r="J88" s="19">
        <f t="shared" ref="J88:L88" si="44">SUM(J81:J87)</f>
        <v>513.14</v>
      </c>
      <c r="K88" s="25"/>
      <c r="L88" s="58">
        <f t="shared" si="44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39"/>
      <c r="F89" s="40"/>
      <c r="G89" s="40"/>
      <c r="H89" s="40"/>
      <c r="I89" s="40"/>
      <c r="J89" s="40"/>
      <c r="K89" s="41"/>
      <c r="L89" s="54"/>
    </row>
    <row r="90" spans="1:12" ht="15" x14ac:dyDescent="0.25">
      <c r="A90" s="23"/>
      <c r="B90" s="15"/>
      <c r="C90" s="11"/>
      <c r="D90" s="7" t="s">
        <v>27</v>
      </c>
      <c r="E90" s="39"/>
      <c r="F90" s="40"/>
      <c r="G90" s="40"/>
      <c r="H90" s="40"/>
      <c r="I90" s="40"/>
      <c r="J90" s="40"/>
      <c r="K90" s="41"/>
      <c r="L90" s="54"/>
    </row>
    <row r="91" spans="1:12" ht="15" x14ac:dyDescent="0.25">
      <c r="A91" s="23"/>
      <c r="B91" s="15"/>
      <c r="C91" s="11"/>
      <c r="D91" s="7" t="s">
        <v>28</v>
      </c>
      <c r="E91" s="39"/>
      <c r="F91" s="40"/>
      <c r="G91" s="40"/>
      <c r="H91" s="40"/>
      <c r="I91" s="40"/>
      <c r="J91" s="40"/>
      <c r="K91" s="41"/>
      <c r="L91" s="54"/>
    </row>
    <row r="92" spans="1:12" ht="15" x14ac:dyDescent="0.25">
      <c r="A92" s="23"/>
      <c r="B92" s="15"/>
      <c r="C92" s="11"/>
      <c r="D92" s="7" t="s">
        <v>29</v>
      </c>
      <c r="E92" s="39"/>
      <c r="F92" s="40"/>
      <c r="G92" s="40"/>
      <c r="H92" s="40"/>
      <c r="I92" s="40"/>
      <c r="J92" s="40"/>
      <c r="K92" s="41"/>
      <c r="L92" s="54"/>
    </row>
    <row r="93" spans="1:12" ht="15" x14ac:dyDescent="0.25">
      <c r="A93" s="23"/>
      <c r="B93" s="15"/>
      <c r="C93" s="11"/>
      <c r="D93" s="7" t="s">
        <v>30</v>
      </c>
      <c r="E93" s="39"/>
      <c r="F93" s="40"/>
      <c r="G93" s="40"/>
      <c r="H93" s="40"/>
      <c r="I93" s="40"/>
      <c r="J93" s="40"/>
      <c r="K93" s="41"/>
      <c r="L93" s="54"/>
    </row>
    <row r="94" spans="1:12" ht="15" x14ac:dyDescent="0.25">
      <c r="A94" s="23"/>
      <c r="B94" s="15"/>
      <c r="C94" s="11"/>
      <c r="D94" s="7" t="s">
        <v>31</v>
      </c>
      <c r="E94" s="39"/>
      <c r="F94" s="40"/>
      <c r="G94" s="40"/>
      <c r="H94" s="40"/>
      <c r="I94" s="40"/>
      <c r="J94" s="40"/>
      <c r="K94" s="41"/>
      <c r="L94" s="54"/>
    </row>
    <row r="95" spans="1:12" ht="15" x14ac:dyDescent="0.25">
      <c r="A95" s="23"/>
      <c r="B95" s="15"/>
      <c r="C95" s="11"/>
      <c r="D95" s="7" t="s">
        <v>32</v>
      </c>
      <c r="E95" s="39"/>
      <c r="F95" s="40"/>
      <c r="G95" s="40"/>
      <c r="H95" s="40"/>
      <c r="I95" s="40"/>
      <c r="J95" s="40"/>
      <c r="K95" s="41"/>
      <c r="L95" s="54"/>
    </row>
    <row r="96" spans="1:12" ht="15" x14ac:dyDescent="0.2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54"/>
    </row>
    <row r="97" spans="1:16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54"/>
    </row>
    <row r="98" spans="1:16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5">SUM(G89:G97)</f>
        <v>0</v>
      </c>
      <c r="H98" s="19">
        <f t="shared" ref="H98" si="46">SUM(H89:H97)</f>
        <v>0</v>
      </c>
      <c r="I98" s="19">
        <f t="shared" ref="I98" si="47">SUM(I89:I97)</f>
        <v>0</v>
      </c>
      <c r="J98" s="19">
        <f t="shared" ref="J98:L98" si="48">SUM(J89:J97)</f>
        <v>0</v>
      </c>
      <c r="K98" s="25"/>
      <c r="L98" s="58">
        <f t="shared" si="48"/>
        <v>0</v>
      </c>
    </row>
    <row r="99" spans="1:16" ht="15.75" customHeight="1" thickBot="1" x14ac:dyDescent="0.25">
      <c r="A99" s="29">
        <f>A81</f>
        <v>1</v>
      </c>
      <c r="B99" s="30">
        <f>B81</f>
        <v>5</v>
      </c>
      <c r="C99" s="114" t="s">
        <v>4</v>
      </c>
      <c r="D99" s="115"/>
      <c r="E99" s="31"/>
      <c r="F99" s="32">
        <f>F88+F98</f>
        <v>500</v>
      </c>
      <c r="G99" s="32">
        <f t="shared" ref="G99" si="49">G88+G98</f>
        <v>19.409999999999997</v>
      </c>
      <c r="H99" s="32">
        <f t="shared" ref="H99" si="50">H88+H98</f>
        <v>15.230000000000002</v>
      </c>
      <c r="I99" s="32">
        <f t="shared" ref="I99" si="51">I88+I98</f>
        <v>119.68</v>
      </c>
      <c r="J99" s="32">
        <f t="shared" ref="J99:L99" si="52">J88+J98</f>
        <v>513.14</v>
      </c>
      <c r="K99" s="106"/>
      <c r="L99" s="59">
        <f t="shared" si="52"/>
        <v>0</v>
      </c>
    </row>
    <row r="100" spans="1:16" ht="16.5" thickBot="1" x14ac:dyDescent="0.3">
      <c r="A100" s="20">
        <v>2</v>
      </c>
      <c r="B100" s="21">
        <v>1</v>
      </c>
      <c r="C100" s="22" t="s">
        <v>20</v>
      </c>
      <c r="D100" s="5" t="s">
        <v>21</v>
      </c>
      <c r="E100" s="91" t="s">
        <v>64</v>
      </c>
      <c r="F100" s="73">
        <v>200</v>
      </c>
      <c r="G100" s="73">
        <v>4.84</v>
      </c>
      <c r="H100" s="74">
        <v>10.56</v>
      </c>
      <c r="I100" s="73">
        <v>23.73</v>
      </c>
      <c r="J100" s="90">
        <v>198.52</v>
      </c>
      <c r="K100" s="107">
        <v>226</v>
      </c>
      <c r="L100" s="104"/>
    </row>
    <row r="101" spans="1:16" ht="30.75" thickBot="1" x14ac:dyDescent="0.3">
      <c r="A101" s="23"/>
      <c r="B101" s="15"/>
      <c r="C101" s="11"/>
      <c r="D101" s="8" t="s">
        <v>26</v>
      </c>
      <c r="E101" s="101" t="s">
        <v>65</v>
      </c>
      <c r="F101" s="75">
        <v>60</v>
      </c>
      <c r="G101" s="75">
        <v>6.18</v>
      </c>
      <c r="H101" s="76">
        <v>2.94</v>
      </c>
      <c r="I101" s="75">
        <v>36</v>
      </c>
      <c r="J101" s="102">
        <v>195</v>
      </c>
      <c r="K101" s="107" t="s">
        <v>67</v>
      </c>
      <c r="L101" s="105"/>
      <c r="P101" s="103"/>
    </row>
    <row r="102" spans="1:16" ht="16.5" thickBot="1" x14ac:dyDescent="0.3">
      <c r="A102" s="23"/>
      <c r="B102" s="15"/>
      <c r="C102" s="11"/>
      <c r="D102" s="7" t="s">
        <v>22</v>
      </c>
      <c r="E102" s="70" t="s">
        <v>66</v>
      </c>
      <c r="F102" s="77">
        <v>200</v>
      </c>
      <c r="G102" s="77">
        <v>3.42</v>
      </c>
      <c r="H102" s="78">
        <v>3.5</v>
      </c>
      <c r="I102" s="77">
        <v>11.54</v>
      </c>
      <c r="J102" s="69">
        <v>91.3</v>
      </c>
      <c r="K102" s="107">
        <v>418</v>
      </c>
      <c r="L102" s="105"/>
    </row>
    <row r="103" spans="1:16" ht="16.5" thickBot="1" x14ac:dyDescent="0.3">
      <c r="A103" s="23"/>
      <c r="B103" s="15"/>
      <c r="C103" s="11"/>
      <c r="D103" s="7" t="s">
        <v>23</v>
      </c>
      <c r="E103" s="70" t="s">
        <v>48</v>
      </c>
      <c r="F103" s="77">
        <v>40</v>
      </c>
      <c r="G103" s="77">
        <v>3.08</v>
      </c>
      <c r="H103" s="78">
        <v>0.96</v>
      </c>
      <c r="I103" s="77">
        <v>28</v>
      </c>
      <c r="J103" s="69">
        <v>113.6</v>
      </c>
      <c r="K103" s="107">
        <v>18</v>
      </c>
      <c r="L103" s="105"/>
    </row>
    <row r="104" spans="1:16" ht="15.75" thickBot="1" x14ac:dyDescent="0.3">
      <c r="A104" s="23"/>
      <c r="B104" s="15"/>
      <c r="C104" s="11"/>
      <c r="D104" s="49"/>
      <c r="E104" s="53"/>
      <c r="F104" s="52"/>
      <c r="G104" s="52"/>
      <c r="H104" s="52"/>
      <c r="I104" s="52"/>
      <c r="J104" s="52"/>
      <c r="K104" s="52"/>
      <c r="L104" s="54"/>
    </row>
    <row r="105" spans="1:16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54"/>
    </row>
    <row r="106" spans="1:16" ht="15" x14ac:dyDescent="0.25">
      <c r="A106" s="24"/>
      <c r="B106" s="17"/>
      <c r="C106" s="8"/>
      <c r="D106" s="18" t="s">
        <v>33</v>
      </c>
      <c r="E106" s="9"/>
      <c r="F106" s="19">
        <f>SUM(F100:F105)</f>
        <v>500</v>
      </c>
      <c r="G106" s="19">
        <f>SUM(G100:G105)</f>
        <v>17.52</v>
      </c>
      <c r="H106" s="19">
        <f>SUM(H100:H105)</f>
        <v>17.96</v>
      </c>
      <c r="I106" s="19">
        <f>SUM(I100:I105)</f>
        <v>99.27000000000001</v>
      </c>
      <c r="J106" s="19">
        <f>SUM(J100:J105)</f>
        <v>598.41999999999996</v>
      </c>
      <c r="K106" s="25"/>
      <c r="L106" s="58">
        <f>SUM(L100:L105)</f>
        <v>0</v>
      </c>
    </row>
    <row r="107" spans="1:16" ht="15" x14ac:dyDescent="0.25">
      <c r="A107" s="26">
        <f>A100</f>
        <v>2</v>
      </c>
      <c r="B107" s="13">
        <f>B100</f>
        <v>1</v>
      </c>
      <c r="C107" s="10" t="s">
        <v>25</v>
      </c>
      <c r="D107" s="7" t="s">
        <v>26</v>
      </c>
      <c r="E107" s="39"/>
      <c r="F107" s="40"/>
      <c r="G107" s="40"/>
      <c r="H107" s="40"/>
      <c r="I107" s="40"/>
      <c r="J107" s="40"/>
      <c r="K107" s="41"/>
      <c r="L107" s="54"/>
    </row>
    <row r="108" spans="1:16" ht="15" x14ac:dyDescent="0.25">
      <c r="A108" s="23"/>
      <c r="B108" s="15"/>
      <c r="C108" s="11"/>
      <c r="D108" s="7" t="s">
        <v>27</v>
      </c>
      <c r="E108" s="39"/>
      <c r="F108" s="40"/>
      <c r="G108" s="40"/>
      <c r="H108" s="40"/>
      <c r="I108" s="40"/>
      <c r="J108" s="40"/>
      <c r="K108" s="41"/>
      <c r="L108" s="54"/>
    </row>
    <row r="109" spans="1:16" ht="15" x14ac:dyDescent="0.25">
      <c r="A109" s="23"/>
      <c r="B109" s="15"/>
      <c r="C109" s="11"/>
      <c r="D109" s="7" t="s">
        <v>28</v>
      </c>
      <c r="E109" s="39"/>
      <c r="F109" s="40"/>
      <c r="G109" s="40"/>
      <c r="H109" s="40"/>
      <c r="I109" s="40"/>
      <c r="J109" s="40"/>
      <c r="K109" s="41"/>
      <c r="L109" s="54"/>
    </row>
    <row r="110" spans="1:16" ht="15" x14ac:dyDescent="0.25">
      <c r="A110" s="23"/>
      <c r="B110" s="15"/>
      <c r="C110" s="11"/>
      <c r="D110" s="7" t="s">
        <v>29</v>
      </c>
      <c r="E110" s="39"/>
      <c r="F110" s="40"/>
      <c r="G110" s="40"/>
      <c r="H110" s="40"/>
      <c r="I110" s="40"/>
      <c r="J110" s="40"/>
      <c r="K110" s="41"/>
      <c r="L110" s="54"/>
    </row>
    <row r="111" spans="1:16" ht="15" x14ac:dyDescent="0.25">
      <c r="A111" s="23"/>
      <c r="B111" s="15"/>
      <c r="C111" s="11"/>
      <c r="D111" s="7" t="s">
        <v>30</v>
      </c>
      <c r="E111" s="39"/>
      <c r="F111" s="40"/>
      <c r="G111" s="40"/>
      <c r="H111" s="40"/>
      <c r="I111" s="40"/>
      <c r="J111" s="40"/>
      <c r="K111" s="41"/>
      <c r="L111" s="54"/>
    </row>
    <row r="112" spans="1:16" ht="15" x14ac:dyDescent="0.25">
      <c r="A112" s="23"/>
      <c r="B112" s="15"/>
      <c r="C112" s="11"/>
      <c r="D112" s="7" t="s">
        <v>31</v>
      </c>
      <c r="E112" s="39"/>
      <c r="F112" s="40"/>
      <c r="G112" s="40"/>
      <c r="H112" s="40"/>
      <c r="I112" s="40"/>
      <c r="J112" s="40"/>
      <c r="K112" s="41"/>
      <c r="L112" s="54"/>
    </row>
    <row r="113" spans="1:12" ht="15" x14ac:dyDescent="0.25">
      <c r="A113" s="23"/>
      <c r="B113" s="15"/>
      <c r="C113" s="11"/>
      <c r="D113" s="7" t="s">
        <v>32</v>
      </c>
      <c r="E113" s="39"/>
      <c r="F113" s="40"/>
      <c r="G113" s="40"/>
      <c r="H113" s="40"/>
      <c r="I113" s="40"/>
      <c r="J113" s="40"/>
      <c r="K113" s="41"/>
      <c r="L113" s="54"/>
    </row>
    <row r="114" spans="1:12" ht="15" x14ac:dyDescent="0.2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54"/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54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3">SUM(G107:G115)</f>
        <v>0</v>
      </c>
      <c r="H116" s="19">
        <f t="shared" si="53"/>
        <v>0</v>
      </c>
      <c r="I116" s="19">
        <f t="shared" si="53"/>
        <v>0</v>
      </c>
      <c r="J116" s="19">
        <f t="shared" si="53"/>
        <v>0</v>
      </c>
      <c r="K116" s="25"/>
      <c r="L116" s="58">
        <f t="shared" ref="L116" si="54">SUM(L107:L115)</f>
        <v>0</v>
      </c>
    </row>
    <row r="117" spans="1:12" ht="15.75" thickBot="1" x14ac:dyDescent="0.25">
      <c r="A117" s="29">
        <f>A100</f>
        <v>2</v>
      </c>
      <c r="B117" s="30">
        <f>B100</f>
        <v>1</v>
      </c>
      <c r="C117" s="114" t="s">
        <v>4</v>
      </c>
      <c r="D117" s="115"/>
      <c r="E117" s="31"/>
      <c r="F117" s="32">
        <f>F106+F116</f>
        <v>500</v>
      </c>
      <c r="G117" s="106">
        <f t="shared" ref="G117" si="55">G106+G116</f>
        <v>17.52</v>
      </c>
      <c r="H117" s="32">
        <f t="shared" ref="H117" si="56">H106+H116</f>
        <v>17.96</v>
      </c>
      <c r="I117" s="32">
        <f t="shared" ref="I117" si="57">I106+I116</f>
        <v>99.27000000000001</v>
      </c>
      <c r="J117" s="32">
        <f t="shared" ref="J117:L117" si="58">J106+J116</f>
        <v>598.41999999999996</v>
      </c>
      <c r="K117" s="32"/>
      <c r="L117" s="59">
        <f t="shared" si="58"/>
        <v>0</v>
      </c>
    </row>
    <row r="118" spans="1:12" ht="16.5" thickBot="1" x14ac:dyDescent="0.3">
      <c r="A118" s="14">
        <v>2</v>
      </c>
      <c r="B118" s="15">
        <v>2</v>
      </c>
      <c r="C118" s="22" t="s">
        <v>20</v>
      </c>
      <c r="D118" s="5" t="s">
        <v>21</v>
      </c>
      <c r="E118" s="61" t="s">
        <v>68</v>
      </c>
      <c r="F118" s="73">
        <v>200</v>
      </c>
      <c r="G118" s="103">
        <v>9.75</v>
      </c>
      <c r="H118" s="73">
        <v>13.18</v>
      </c>
      <c r="I118" s="74">
        <v>15.29</v>
      </c>
      <c r="J118" s="73">
        <v>210.11</v>
      </c>
      <c r="K118" s="96">
        <v>239</v>
      </c>
      <c r="L118" s="92"/>
    </row>
    <row r="119" spans="1:12" ht="16.5" thickBot="1" x14ac:dyDescent="0.3">
      <c r="A119" s="14"/>
      <c r="B119" s="15"/>
      <c r="C119" s="11"/>
      <c r="D119" s="68"/>
      <c r="E119" s="108" t="s">
        <v>69</v>
      </c>
      <c r="F119" s="77">
        <v>40</v>
      </c>
      <c r="G119" s="103">
        <v>3.08</v>
      </c>
      <c r="H119" s="77">
        <v>1.1599999999999999</v>
      </c>
      <c r="I119" s="78">
        <v>27.2</v>
      </c>
      <c r="J119" s="77">
        <v>120</v>
      </c>
      <c r="K119" s="94">
        <v>9</v>
      </c>
      <c r="L119" s="93"/>
    </row>
    <row r="120" spans="1:12" ht="16.5" thickBot="1" x14ac:dyDescent="0.3">
      <c r="A120" s="14"/>
      <c r="B120" s="15"/>
      <c r="C120" s="11"/>
      <c r="D120" s="7" t="s">
        <v>22</v>
      </c>
      <c r="E120" s="70" t="s">
        <v>52</v>
      </c>
      <c r="F120" s="77">
        <v>200</v>
      </c>
      <c r="G120" s="103">
        <v>2.71</v>
      </c>
      <c r="H120" s="77">
        <v>2.85</v>
      </c>
      <c r="I120" s="78">
        <v>11.74</v>
      </c>
      <c r="J120" s="77">
        <v>86.63</v>
      </c>
      <c r="K120" s="97">
        <v>415</v>
      </c>
      <c r="L120" s="93"/>
    </row>
    <row r="121" spans="1:12" ht="16.5" thickBot="1" x14ac:dyDescent="0.3">
      <c r="A121" s="14"/>
      <c r="B121" s="15"/>
      <c r="C121" s="11"/>
      <c r="D121" s="8" t="s">
        <v>23</v>
      </c>
      <c r="E121" s="70" t="s">
        <v>53</v>
      </c>
      <c r="F121" s="77">
        <v>60</v>
      </c>
      <c r="G121" s="103">
        <v>4.62</v>
      </c>
      <c r="H121" s="77">
        <v>1.44</v>
      </c>
      <c r="I121" s="78">
        <v>42</v>
      </c>
      <c r="J121" s="77">
        <v>170.4</v>
      </c>
      <c r="K121" s="97">
        <v>18</v>
      </c>
      <c r="L121" s="93"/>
    </row>
    <row r="122" spans="1:12" ht="15.75" thickBot="1" x14ac:dyDescent="0.3">
      <c r="A122" s="14"/>
      <c r="B122" s="15"/>
      <c r="C122" s="11"/>
      <c r="D122" s="49"/>
      <c r="E122" s="53"/>
      <c r="F122" s="52"/>
      <c r="G122" s="52"/>
      <c r="H122" s="52"/>
      <c r="I122" s="52"/>
      <c r="J122" s="52"/>
      <c r="K122" s="52"/>
      <c r="L122" s="54"/>
    </row>
    <row r="123" spans="1:12" ht="15" x14ac:dyDescent="0.2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54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SUM(F118:F123)</f>
        <v>500</v>
      </c>
      <c r="G124" s="19">
        <f>SUM(G118:G123)</f>
        <v>20.16</v>
      </c>
      <c r="H124" s="19">
        <f>SUM(H118:H123)</f>
        <v>18.630000000000003</v>
      </c>
      <c r="I124" s="19">
        <f>SUM(I118:I123)</f>
        <v>96.22999999999999</v>
      </c>
      <c r="J124" s="19">
        <f>SUM(J118:J123)</f>
        <v>587.14</v>
      </c>
      <c r="K124" s="25"/>
      <c r="L124" s="58">
        <f>SUM(L118:L123)</f>
        <v>0</v>
      </c>
    </row>
    <row r="125" spans="1:12" ht="15" x14ac:dyDescent="0.25">
      <c r="A125" s="13">
        <f>A118</f>
        <v>2</v>
      </c>
      <c r="B125" s="13">
        <f>B118</f>
        <v>2</v>
      </c>
      <c r="C125" s="10" t="s">
        <v>25</v>
      </c>
      <c r="D125" s="7" t="s">
        <v>26</v>
      </c>
      <c r="E125" s="39"/>
      <c r="F125" s="40"/>
      <c r="G125" s="40"/>
      <c r="H125" s="40"/>
      <c r="I125" s="40"/>
      <c r="J125" s="40"/>
      <c r="K125" s="41"/>
      <c r="L125" s="54"/>
    </row>
    <row r="126" spans="1:12" ht="15" x14ac:dyDescent="0.25">
      <c r="A126" s="14"/>
      <c r="B126" s="15"/>
      <c r="C126" s="11"/>
      <c r="D126" s="7" t="s">
        <v>27</v>
      </c>
      <c r="E126" s="39"/>
      <c r="F126" s="40"/>
      <c r="G126" s="40"/>
      <c r="H126" s="40"/>
      <c r="I126" s="40"/>
      <c r="J126" s="40"/>
      <c r="K126" s="41"/>
      <c r="L126" s="54"/>
    </row>
    <row r="127" spans="1:12" ht="15" x14ac:dyDescent="0.25">
      <c r="A127" s="14"/>
      <c r="B127" s="15"/>
      <c r="C127" s="11"/>
      <c r="D127" s="7" t="s">
        <v>28</v>
      </c>
      <c r="E127" s="39"/>
      <c r="F127" s="40"/>
      <c r="G127" s="40"/>
      <c r="H127" s="40"/>
      <c r="I127" s="40"/>
      <c r="J127" s="40"/>
      <c r="K127" s="41"/>
      <c r="L127" s="54"/>
    </row>
    <row r="128" spans="1:12" ht="15" x14ac:dyDescent="0.25">
      <c r="A128" s="14"/>
      <c r="B128" s="15"/>
      <c r="C128" s="11"/>
      <c r="D128" s="7" t="s">
        <v>29</v>
      </c>
      <c r="E128" s="39"/>
      <c r="F128" s="40"/>
      <c r="G128" s="40"/>
      <c r="H128" s="40"/>
      <c r="I128" s="40"/>
      <c r="J128" s="40"/>
      <c r="K128" s="41"/>
      <c r="L128" s="54"/>
    </row>
    <row r="129" spans="1:12" ht="15" x14ac:dyDescent="0.25">
      <c r="A129" s="14"/>
      <c r="B129" s="15"/>
      <c r="C129" s="11"/>
      <c r="D129" s="7" t="s">
        <v>30</v>
      </c>
      <c r="E129" s="39"/>
      <c r="F129" s="40"/>
      <c r="G129" s="40"/>
      <c r="H129" s="40"/>
      <c r="I129" s="40"/>
      <c r="J129" s="40"/>
      <c r="K129" s="41"/>
      <c r="L129" s="54"/>
    </row>
    <row r="130" spans="1:12" ht="15" x14ac:dyDescent="0.25">
      <c r="A130" s="14"/>
      <c r="B130" s="15"/>
      <c r="C130" s="11"/>
      <c r="D130" s="7" t="s">
        <v>31</v>
      </c>
      <c r="E130" s="39"/>
      <c r="F130" s="40"/>
      <c r="G130" s="40"/>
      <c r="H130" s="40"/>
      <c r="I130" s="40"/>
      <c r="J130" s="40"/>
      <c r="K130" s="41"/>
      <c r="L130" s="54"/>
    </row>
    <row r="131" spans="1:12" ht="15" x14ac:dyDescent="0.25">
      <c r="A131" s="14"/>
      <c r="B131" s="15"/>
      <c r="C131" s="11"/>
      <c r="D131" s="7" t="s">
        <v>32</v>
      </c>
      <c r="E131" s="39"/>
      <c r="F131" s="40"/>
      <c r="G131" s="40"/>
      <c r="H131" s="40"/>
      <c r="I131" s="40"/>
      <c r="J131" s="40"/>
      <c r="K131" s="41"/>
      <c r="L131" s="54"/>
    </row>
    <row r="132" spans="1:12" ht="15" x14ac:dyDescent="0.2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54"/>
    </row>
    <row r="133" spans="1:12" ht="15" x14ac:dyDescent="0.2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54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9">SUM(G125:G133)</f>
        <v>0</v>
      </c>
      <c r="H134" s="19">
        <f t="shared" si="59"/>
        <v>0</v>
      </c>
      <c r="I134" s="19">
        <f t="shared" si="59"/>
        <v>0</v>
      </c>
      <c r="J134" s="19">
        <f t="shared" si="59"/>
        <v>0</v>
      </c>
      <c r="K134" s="25"/>
      <c r="L134" s="58">
        <f t="shared" ref="L134" si="60">SUM(L125:L133)</f>
        <v>0</v>
      </c>
    </row>
    <row r="135" spans="1:12" ht="15.75" thickBot="1" x14ac:dyDescent="0.25">
      <c r="A135" s="33">
        <f>A118</f>
        <v>2</v>
      </c>
      <c r="B135" s="33">
        <f>B118</f>
        <v>2</v>
      </c>
      <c r="C135" s="114" t="s">
        <v>4</v>
      </c>
      <c r="D135" s="115"/>
      <c r="E135" s="31"/>
      <c r="F135" s="32">
        <f>F124+F134</f>
        <v>500</v>
      </c>
      <c r="G135" s="32">
        <f t="shared" ref="G135" si="61">G124+G134</f>
        <v>20.16</v>
      </c>
      <c r="H135" s="32">
        <f t="shared" ref="H135" si="62">H124+H134</f>
        <v>18.630000000000003</v>
      </c>
      <c r="I135" s="32">
        <f t="shared" ref="I135" si="63">I124+I134</f>
        <v>96.22999999999999</v>
      </c>
      <c r="J135" s="32">
        <f t="shared" ref="J135:L135" si="64">J124+J134</f>
        <v>587.14</v>
      </c>
      <c r="K135" s="32"/>
      <c r="L135" s="59">
        <f t="shared" si="64"/>
        <v>0</v>
      </c>
    </row>
    <row r="136" spans="1:12" ht="15.75" thickBot="1" x14ac:dyDescent="0.3">
      <c r="A136" s="20">
        <v>2</v>
      </c>
      <c r="B136" s="21">
        <v>3</v>
      </c>
      <c r="C136" s="22" t="s">
        <v>20</v>
      </c>
      <c r="D136" s="5" t="s">
        <v>21</v>
      </c>
      <c r="E136" s="61" t="s">
        <v>70</v>
      </c>
      <c r="F136" s="62">
        <v>200</v>
      </c>
      <c r="G136" s="73">
        <v>4.4800000000000004</v>
      </c>
      <c r="H136" s="73">
        <v>5.12</v>
      </c>
      <c r="I136" s="74">
        <v>10.4</v>
      </c>
      <c r="J136" s="73">
        <v>332.2</v>
      </c>
      <c r="K136" s="96">
        <v>199</v>
      </c>
      <c r="L136" s="57"/>
    </row>
    <row r="137" spans="1:12" ht="15" x14ac:dyDescent="0.25">
      <c r="A137" s="23"/>
      <c r="B137" s="15"/>
      <c r="C137" s="11"/>
      <c r="D137" s="68"/>
      <c r="E137" s="70" t="s">
        <v>69</v>
      </c>
      <c r="F137" s="71">
        <v>40</v>
      </c>
      <c r="G137" s="80">
        <v>3.08</v>
      </c>
      <c r="H137" s="80">
        <v>1.1599999999999999</v>
      </c>
      <c r="I137" s="81">
        <v>27.2</v>
      </c>
      <c r="J137" s="80">
        <v>98</v>
      </c>
      <c r="K137" s="97">
        <v>590</v>
      </c>
      <c r="L137" s="54"/>
    </row>
    <row r="138" spans="1:12" ht="15.75" customHeight="1" x14ac:dyDescent="0.25">
      <c r="A138" s="23"/>
      <c r="B138" s="15"/>
      <c r="C138" s="11"/>
      <c r="D138" s="7" t="s">
        <v>22</v>
      </c>
      <c r="E138" s="70" t="s">
        <v>47</v>
      </c>
      <c r="F138" s="71">
        <v>200</v>
      </c>
      <c r="G138" s="77">
        <v>0.27</v>
      </c>
      <c r="H138" s="77">
        <v>0.05</v>
      </c>
      <c r="I138" s="78">
        <v>5.75</v>
      </c>
      <c r="J138" s="77">
        <v>22.5</v>
      </c>
      <c r="K138" s="97" t="s">
        <v>44</v>
      </c>
      <c r="L138" s="54"/>
    </row>
    <row r="139" spans="1:12" ht="15" x14ac:dyDescent="0.25">
      <c r="A139" s="23"/>
      <c r="B139" s="15"/>
      <c r="C139" s="11"/>
      <c r="D139" s="7" t="s">
        <v>23</v>
      </c>
      <c r="E139" s="70" t="s">
        <v>53</v>
      </c>
      <c r="F139" s="71">
        <v>60</v>
      </c>
      <c r="G139" s="77">
        <v>4.62</v>
      </c>
      <c r="H139" s="77">
        <v>1.44</v>
      </c>
      <c r="I139" s="78">
        <v>42</v>
      </c>
      <c r="J139" s="77">
        <v>170.4</v>
      </c>
      <c r="K139" s="97">
        <v>18</v>
      </c>
      <c r="L139" s="54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54"/>
    </row>
    <row r="141" spans="1:12" ht="15" x14ac:dyDescent="0.25">
      <c r="A141" s="24"/>
      <c r="B141" s="17"/>
      <c r="C141" s="8"/>
      <c r="D141" s="18" t="s">
        <v>33</v>
      </c>
      <c r="E141" s="9"/>
      <c r="F141" s="19">
        <f>SUM(F136:F140)</f>
        <v>500</v>
      </c>
      <c r="G141" s="19">
        <f>SUM(G136:G140)</f>
        <v>12.45</v>
      </c>
      <c r="H141" s="19">
        <f>SUM(H136:H140)</f>
        <v>7.77</v>
      </c>
      <c r="I141" s="19">
        <f>SUM(I136:I140)</f>
        <v>85.35</v>
      </c>
      <c r="J141" s="19">
        <f>SUM(J136:J140)</f>
        <v>623.1</v>
      </c>
      <c r="K141" s="25"/>
      <c r="L141" s="58">
        <f>SUM(L136:L140)</f>
        <v>0</v>
      </c>
    </row>
    <row r="142" spans="1:12" ht="15" x14ac:dyDescent="0.25">
      <c r="A142" s="26">
        <f>A136</f>
        <v>2</v>
      </c>
      <c r="B142" s="13">
        <f>B136</f>
        <v>3</v>
      </c>
      <c r="C142" s="10" t="s">
        <v>25</v>
      </c>
      <c r="D142" s="7" t="s">
        <v>26</v>
      </c>
      <c r="E142" s="39"/>
      <c r="F142" s="40"/>
      <c r="G142" s="40"/>
      <c r="H142" s="40"/>
      <c r="I142" s="40"/>
      <c r="J142" s="40"/>
      <c r="K142" s="41"/>
      <c r="L142" s="54"/>
    </row>
    <row r="143" spans="1:12" ht="15" x14ac:dyDescent="0.25">
      <c r="A143" s="23"/>
      <c r="B143" s="15"/>
      <c r="C143" s="11"/>
      <c r="D143" s="7" t="s">
        <v>27</v>
      </c>
      <c r="E143" s="39"/>
      <c r="F143" s="40"/>
      <c r="G143" s="40"/>
      <c r="H143" s="40"/>
      <c r="I143" s="40"/>
      <c r="J143" s="40"/>
      <c r="K143" s="41"/>
      <c r="L143" s="54"/>
    </row>
    <row r="144" spans="1:12" ht="15" x14ac:dyDescent="0.25">
      <c r="A144" s="23"/>
      <c r="B144" s="15"/>
      <c r="C144" s="11"/>
      <c r="D144" s="7" t="s">
        <v>28</v>
      </c>
      <c r="E144" s="39"/>
      <c r="F144" s="40"/>
      <c r="G144" s="40"/>
      <c r="H144" s="40"/>
      <c r="I144" s="40"/>
      <c r="J144" s="40"/>
      <c r="K144" s="41"/>
      <c r="L144" s="54"/>
    </row>
    <row r="145" spans="1:12" ht="15" x14ac:dyDescent="0.25">
      <c r="A145" s="23"/>
      <c r="B145" s="15"/>
      <c r="C145" s="11"/>
      <c r="D145" s="7" t="s">
        <v>29</v>
      </c>
      <c r="E145" s="39"/>
      <c r="F145" s="40"/>
      <c r="G145" s="40"/>
      <c r="H145" s="40"/>
      <c r="I145" s="40"/>
      <c r="J145" s="40"/>
      <c r="K145" s="41"/>
      <c r="L145" s="54"/>
    </row>
    <row r="146" spans="1:12" ht="15" x14ac:dyDescent="0.25">
      <c r="A146" s="23"/>
      <c r="B146" s="15"/>
      <c r="C146" s="11"/>
      <c r="D146" s="7" t="s">
        <v>30</v>
      </c>
      <c r="E146" s="39"/>
      <c r="F146" s="40"/>
      <c r="G146" s="40"/>
      <c r="H146" s="40"/>
      <c r="I146" s="40"/>
      <c r="J146" s="40"/>
      <c r="K146" s="41"/>
      <c r="L146" s="54"/>
    </row>
    <row r="147" spans="1:12" ht="15" x14ac:dyDescent="0.25">
      <c r="A147" s="23"/>
      <c r="B147" s="15"/>
      <c r="C147" s="11"/>
      <c r="D147" s="7" t="s">
        <v>31</v>
      </c>
      <c r="E147" s="39"/>
      <c r="F147" s="40"/>
      <c r="G147" s="40"/>
      <c r="H147" s="40"/>
      <c r="I147" s="40"/>
      <c r="J147" s="40"/>
      <c r="K147" s="41"/>
      <c r="L147" s="54"/>
    </row>
    <row r="148" spans="1:12" ht="15" x14ac:dyDescent="0.25">
      <c r="A148" s="23"/>
      <c r="B148" s="15"/>
      <c r="C148" s="11"/>
      <c r="D148" s="7" t="s">
        <v>32</v>
      </c>
      <c r="E148" s="39"/>
      <c r="F148" s="40"/>
      <c r="G148" s="40"/>
      <c r="H148" s="40"/>
      <c r="I148" s="40"/>
      <c r="J148" s="40"/>
      <c r="K148" s="41"/>
      <c r="L148" s="54"/>
    </row>
    <row r="149" spans="1:12" ht="15" x14ac:dyDescent="0.25">
      <c r="A149" s="23"/>
      <c r="B149" s="15"/>
      <c r="C149" s="11"/>
      <c r="D149" s="6"/>
      <c r="E149" s="39"/>
      <c r="F149" s="40"/>
      <c r="G149" s="40"/>
      <c r="H149" s="40"/>
      <c r="I149" s="40"/>
      <c r="J149" s="40"/>
      <c r="K149" s="41"/>
      <c r="L149" s="54"/>
    </row>
    <row r="150" spans="1:12" ht="15" x14ac:dyDescent="0.25">
      <c r="A150" s="23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54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SUM(F142:F150)</f>
        <v>0</v>
      </c>
      <c r="G151" s="19">
        <f t="shared" ref="G151:J151" si="65">SUM(G142:G150)</f>
        <v>0</v>
      </c>
      <c r="H151" s="19">
        <f t="shared" si="65"/>
        <v>0</v>
      </c>
      <c r="I151" s="19">
        <f t="shared" si="65"/>
        <v>0</v>
      </c>
      <c r="J151" s="19">
        <f t="shared" si="65"/>
        <v>0</v>
      </c>
      <c r="K151" s="25"/>
      <c r="L151" s="58">
        <f t="shared" ref="L151" si="66">SUM(L142:L150)</f>
        <v>0</v>
      </c>
    </row>
    <row r="152" spans="1:12" ht="15.75" thickBot="1" x14ac:dyDescent="0.25">
      <c r="A152" s="29">
        <f>A136</f>
        <v>2</v>
      </c>
      <c r="B152" s="30">
        <f>B136</f>
        <v>3</v>
      </c>
      <c r="C152" s="114" t="s">
        <v>4</v>
      </c>
      <c r="D152" s="115"/>
      <c r="E152" s="31"/>
      <c r="F152" s="32">
        <f>F141+F151</f>
        <v>500</v>
      </c>
      <c r="G152" s="32">
        <f t="shared" ref="G152" si="67">G141+G151</f>
        <v>12.45</v>
      </c>
      <c r="H152" s="32">
        <f t="shared" ref="H152" si="68">H141+H151</f>
        <v>7.77</v>
      </c>
      <c r="I152" s="32">
        <f t="shared" ref="I152" si="69">I141+I151</f>
        <v>85.35</v>
      </c>
      <c r="J152" s="32">
        <f t="shared" ref="J152:L152" si="70">J141+J151</f>
        <v>623.1</v>
      </c>
      <c r="K152" s="32"/>
      <c r="L152" s="59">
        <f t="shared" si="70"/>
        <v>0</v>
      </c>
    </row>
    <row r="153" spans="1:12" ht="28.5" customHeight="1" thickBot="1" x14ac:dyDescent="0.3">
      <c r="A153" s="20">
        <v>2</v>
      </c>
      <c r="B153" s="21">
        <v>4</v>
      </c>
      <c r="C153" s="22" t="s">
        <v>20</v>
      </c>
      <c r="D153" s="95" t="s">
        <v>21</v>
      </c>
      <c r="E153" s="61" t="s">
        <v>71</v>
      </c>
      <c r="F153" s="62">
        <v>150</v>
      </c>
      <c r="G153" s="73">
        <v>14.56</v>
      </c>
      <c r="H153" s="73">
        <v>2.19</v>
      </c>
      <c r="I153" s="74">
        <v>68.2</v>
      </c>
      <c r="J153" s="73">
        <v>289.42</v>
      </c>
      <c r="K153" s="109" t="s">
        <v>74</v>
      </c>
      <c r="L153" s="63"/>
    </row>
    <row r="154" spans="1:12" ht="15" x14ac:dyDescent="0.25">
      <c r="A154" s="23"/>
      <c r="B154" s="15"/>
      <c r="C154" s="11"/>
      <c r="D154" s="5" t="s">
        <v>21</v>
      </c>
      <c r="E154" s="65" t="s">
        <v>72</v>
      </c>
      <c r="F154" s="66">
        <v>150</v>
      </c>
      <c r="G154" s="75">
        <v>6.33</v>
      </c>
      <c r="H154" s="75">
        <v>2.68</v>
      </c>
      <c r="I154" s="76">
        <v>20.53</v>
      </c>
      <c r="J154" s="75">
        <v>87.44</v>
      </c>
      <c r="K154" s="110">
        <v>245</v>
      </c>
      <c r="L154" s="67"/>
    </row>
    <row r="155" spans="1:12" ht="15" x14ac:dyDescent="0.25">
      <c r="A155" s="23"/>
      <c r="B155" s="15"/>
      <c r="C155" s="11"/>
      <c r="D155" s="7" t="s">
        <v>22</v>
      </c>
      <c r="E155" s="70" t="s">
        <v>73</v>
      </c>
      <c r="F155" s="71">
        <v>200</v>
      </c>
      <c r="G155" s="77">
        <v>3.42</v>
      </c>
      <c r="H155" s="77">
        <v>3.5</v>
      </c>
      <c r="I155" s="78">
        <v>12.33</v>
      </c>
      <c r="J155" s="77">
        <v>94.25</v>
      </c>
      <c r="K155" s="111" t="s">
        <v>75</v>
      </c>
      <c r="L155" s="72"/>
    </row>
    <row r="156" spans="1:12" ht="15" x14ac:dyDescent="0.25">
      <c r="A156" s="23"/>
      <c r="B156" s="15"/>
      <c r="C156" s="11"/>
      <c r="D156" s="7" t="s">
        <v>23</v>
      </c>
      <c r="E156" s="70" t="s">
        <v>48</v>
      </c>
      <c r="F156" s="71">
        <v>40</v>
      </c>
      <c r="G156" s="77">
        <v>3.08</v>
      </c>
      <c r="H156" s="77">
        <v>0.96</v>
      </c>
      <c r="I156" s="78">
        <v>28</v>
      </c>
      <c r="J156" s="77">
        <v>113.6</v>
      </c>
      <c r="K156" s="111">
        <v>18</v>
      </c>
      <c r="L156" s="72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54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SUM(F153:F157)</f>
        <v>540</v>
      </c>
      <c r="G158" s="19">
        <f>SUM(G153:G157)</f>
        <v>27.39</v>
      </c>
      <c r="H158" s="19">
        <f>SUM(H153:H157)</f>
        <v>9.3300000000000018</v>
      </c>
      <c r="I158" s="19">
        <f>SUM(I153:I157)</f>
        <v>129.06</v>
      </c>
      <c r="J158" s="19">
        <f>SUM(J153:J157)</f>
        <v>584.71</v>
      </c>
      <c r="K158" s="25"/>
      <c r="L158" s="58">
        <f>SUM(L153:L157)</f>
        <v>0</v>
      </c>
    </row>
    <row r="159" spans="1:12" ht="15" x14ac:dyDescent="0.25">
      <c r="A159" s="26">
        <f>A153</f>
        <v>2</v>
      </c>
      <c r="B159" s="13">
        <f>B153</f>
        <v>4</v>
      </c>
      <c r="C159" s="10" t="s">
        <v>25</v>
      </c>
      <c r="D159" s="7" t="s">
        <v>26</v>
      </c>
      <c r="E159" s="39"/>
      <c r="F159" s="40"/>
      <c r="G159" s="40"/>
      <c r="H159" s="40"/>
      <c r="I159" s="40"/>
      <c r="J159" s="40"/>
      <c r="K159" s="41"/>
      <c r="L159" s="54"/>
    </row>
    <row r="160" spans="1:12" ht="15" x14ac:dyDescent="0.25">
      <c r="A160" s="23"/>
      <c r="B160" s="15"/>
      <c r="C160" s="11"/>
      <c r="D160" s="7" t="s">
        <v>27</v>
      </c>
      <c r="E160" s="39"/>
      <c r="F160" s="40"/>
      <c r="G160" s="40"/>
      <c r="H160" s="40"/>
      <c r="I160" s="40"/>
      <c r="J160" s="40"/>
      <c r="K160" s="41"/>
      <c r="L160" s="54"/>
    </row>
    <row r="161" spans="1:12" ht="15" x14ac:dyDescent="0.25">
      <c r="A161" s="23"/>
      <c r="B161" s="15"/>
      <c r="C161" s="11"/>
      <c r="D161" s="7" t="s">
        <v>28</v>
      </c>
      <c r="E161" s="39"/>
      <c r="F161" s="40"/>
      <c r="G161" s="40"/>
      <c r="H161" s="40"/>
      <c r="I161" s="40"/>
      <c r="J161" s="40"/>
      <c r="K161" s="41"/>
      <c r="L161" s="54"/>
    </row>
    <row r="162" spans="1:12" ht="15" x14ac:dyDescent="0.25">
      <c r="A162" s="23"/>
      <c r="B162" s="15"/>
      <c r="C162" s="11"/>
      <c r="D162" s="7" t="s">
        <v>29</v>
      </c>
      <c r="E162" s="39"/>
      <c r="F162" s="40"/>
      <c r="G162" s="40"/>
      <c r="H162" s="40"/>
      <c r="I162" s="40"/>
      <c r="J162" s="40"/>
      <c r="K162" s="41"/>
      <c r="L162" s="54"/>
    </row>
    <row r="163" spans="1:12" ht="15" x14ac:dyDescent="0.25">
      <c r="A163" s="23"/>
      <c r="B163" s="15"/>
      <c r="C163" s="11"/>
      <c r="D163" s="7" t="s">
        <v>30</v>
      </c>
      <c r="E163" s="39"/>
      <c r="F163" s="40"/>
      <c r="G163" s="40"/>
      <c r="H163" s="40"/>
      <c r="I163" s="40"/>
      <c r="J163" s="40"/>
      <c r="K163" s="41"/>
      <c r="L163" s="54"/>
    </row>
    <row r="164" spans="1:12" ht="15" x14ac:dyDescent="0.25">
      <c r="A164" s="23"/>
      <c r="B164" s="15"/>
      <c r="C164" s="11"/>
      <c r="D164" s="7" t="s">
        <v>31</v>
      </c>
      <c r="E164" s="39"/>
      <c r="F164" s="40"/>
      <c r="G164" s="40"/>
      <c r="H164" s="40"/>
      <c r="I164" s="40"/>
      <c r="J164" s="40"/>
      <c r="K164" s="41"/>
      <c r="L164" s="54"/>
    </row>
    <row r="165" spans="1:12" ht="15" x14ac:dyDescent="0.25">
      <c r="A165" s="23"/>
      <c r="B165" s="15"/>
      <c r="C165" s="11"/>
      <c r="D165" s="7" t="s">
        <v>32</v>
      </c>
      <c r="E165" s="39"/>
      <c r="F165" s="40"/>
      <c r="G165" s="40"/>
      <c r="H165" s="40"/>
      <c r="I165" s="40"/>
      <c r="J165" s="40"/>
      <c r="K165" s="41"/>
      <c r="L165" s="54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54"/>
    </row>
    <row r="167" spans="1:12" ht="15" x14ac:dyDescent="0.25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41"/>
      <c r="L167" s="54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71">SUM(G159:G167)</f>
        <v>0</v>
      </c>
      <c r="H168" s="19">
        <f t="shared" si="71"/>
        <v>0</v>
      </c>
      <c r="I168" s="19">
        <f t="shared" si="71"/>
        <v>0</v>
      </c>
      <c r="J168" s="19">
        <f t="shared" si="71"/>
        <v>0</v>
      </c>
      <c r="K168" s="25"/>
      <c r="L168" s="58">
        <f t="shared" ref="L168" si="72">SUM(L159:L167)</f>
        <v>0</v>
      </c>
    </row>
    <row r="169" spans="1:12" ht="15.75" thickBot="1" x14ac:dyDescent="0.25">
      <c r="A169" s="29">
        <f>A153</f>
        <v>2</v>
      </c>
      <c r="B169" s="30">
        <f>B153</f>
        <v>4</v>
      </c>
      <c r="C169" s="114" t="s">
        <v>4</v>
      </c>
      <c r="D169" s="115"/>
      <c r="E169" s="31"/>
      <c r="F169" s="32">
        <f>F158+F168</f>
        <v>540</v>
      </c>
      <c r="G169" s="32">
        <f t="shared" ref="G169" si="73">G158+G168</f>
        <v>27.39</v>
      </c>
      <c r="H169" s="32">
        <f t="shared" ref="H169" si="74">H158+H168</f>
        <v>9.3300000000000018</v>
      </c>
      <c r="I169" s="32">
        <f t="shared" ref="I169" si="75">I158+I168</f>
        <v>129.06</v>
      </c>
      <c r="J169" s="32">
        <f t="shared" ref="J169:L169" si="76">J158+J168</f>
        <v>584.71</v>
      </c>
      <c r="K169" s="32"/>
      <c r="L169" s="59">
        <f t="shared" si="76"/>
        <v>0</v>
      </c>
    </row>
    <row r="170" spans="1:12" ht="15" x14ac:dyDescent="0.25">
      <c r="A170" s="20">
        <v>2</v>
      </c>
      <c r="B170" s="21">
        <v>5</v>
      </c>
      <c r="C170" s="22" t="s">
        <v>20</v>
      </c>
      <c r="D170" s="5" t="s">
        <v>21</v>
      </c>
      <c r="E170" s="61" t="s">
        <v>76</v>
      </c>
      <c r="F170" s="62">
        <v>180</v>
      </c>
      <c r="G170" s="73">
        <v>26.06</v>
      </c>
      <c r="H170" s="73">
        <v>31.13</v>
      </c>
      <c r="I170" s="74">
        <v>40.049999999999997</v>
      </c>
      <c r="J170" s="63">
        <v>437.4</v>
      </c>
      <c r="K170" s="61">
        <v>504</v>
      </c>
      <c r="L170" s="63"/>
    </row>
    <row r="171" spans="1:12" ht="15" x14ac:dyDescent="0.25">
      <c r="A171" s="23"/>
      <c r="B171" s="15"/>
      <c r="C171" s="11"/>
      <c r="D171" s="7" t="s">
        <v>22</v>
      </c>
      <c r="E171" s="70" t="s">
        <v>56</v>
      </c>
      <c r="F171" s="71">
        <v>200</v>
      </c>
      <c r="G171" s="77">
        <v>0.22</v>
      </c>
      <c r="H171" s="77">
        <v>0.05</v>
      </c>
      <c r="I171" s="78">
        <v>5.57</v>
      </c>
      <c r="J171" s="72">
        <v>20.95</v>
      </c>
      <c r="K171" s="69">
        <v>420</v>
      </c>
      <c r="L171" s="72"/>
    </row>
    <row r="172" spans="1:12" ht="15" x14ac:dyDescent="0.25">
      <c r="A172" s="23"/>
      <c r="B172" s="15"/>
      <c r="C172" s="11"/>
      <c r="D172" s="7" t="s">
        <v>23</v>
      </c>
      <c r="E172" s="70" t="s">
        <v>77</v>
      </c>
      <c r="F172" s="71">
        <v>20</v>
      </c>
      <c r="G172" s="77">
        <v>1.54</v>
      </c>
      <c r="H172" s="77">
        <v>0.48</v>
      </c>
      <c r="I172" s="78">
        <v>14</v>
      </c>
      <c r="J172" s="72">
        <v>56.8</v>
      </c>
      <c r="K172" s="69">
        <v>18</v>
      </c>
      <c r="L172" s="72"/>
    </row>
    <row r="173" spans="1:12" ht="15" x14ac:dyDescent="0.25">
      <c r="A173" s="23"/>
      <c r="B173" s="15"/>
      <c r="C173" s="11"/>
      <c r="D173" s="8" t="s">
        <v>24</v>
      </c>
      <c r="E173" s="70" t="s">
        <v>60</v>
      </c>
      <c r="F173" s="71">
        <v>100</v>
      </c>
      <c r="G173" s="77">
        <v>0.4</v>
      </c>
      <c r="H173" s="77"/>
      <c r="I173" s="78">
        <v>10</v>
      </c>
      <c r="J173" s="72">
        <v>26</v>
      </c>
      <c r="K173" s="69">
        <v>403</v>
      </c>
      <c r="L173" s="72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54"/>
    </row>
    <row r="175" spans="1:12" ht="15.75" customHeight="1" x14ac:dyDescent="0.25">
      <c r="A175" s="24"/>
      <c r="B175" s="17"/>
      <c r="C175" s="8"/>
      <c r="D175" s="18" t="s">
        <v>33</v>
      </c>
      <c r="E175" s="9"/>
      <c r="F175" s="19">
        <f>SUM(F170:F174)</f>
        <v>500</v>
      </c>
      <c r="G175" s="19">
        <f>SUM(G170:G174)</f>
        <v>28.219999999999995</v>
      </c>
      <c r="H175" s="19">
        <f>SUM(H170:H174)</f>
        <v>31.66</v>
      </c>
      <c r="I175" s="19">
        <f>SUM(I170:I174)</f>
        <v>69.62</v>
      </c>
      <c r="J175" s="19">
        <f>SUM(J170:J174)</f>
        <v>541.15</v>
      </c>
      <c r="K175" s="25"/>
      <c r="L175" s="58">
        <f>SUM(L170:L174)</f>
        <v>0</v>
      </c>
    </row>
    <row r="176" spans="1:12" ht="15" x14ac:dyDescent="0.25">
      <c r="A176" s="26">
        <f>A170</f>
        <v>2</v>
      </c>
      <c r="B176" s="13">
        <f>B170</f>
        <v>5</v>
      </c>
      <c r="C176" s="10" t="s">
        <v>25</v>
      </c>
      <c r="D176" s="7" t="s">
        <v>26</v>
      </c>
      <c r="E176" s="39"/>
      <c r="F176" s="40"/>
      <c r="G176" s="40"/>
      <c r="H176" s="40"/>
      <c r="I176" s="40"/>
      <c r="J176" s="40"/>
      <c r="K176" s="41"/>
      <c r="L176" s="54"/>
    </row>
    <row r="177" spans="1:12" ht="15" x14ac:dyDescent="0.25">
      <c r="A177" s="23"/>
      <c r="B177" s="15"/>
      <c r="C177" s="11"/>
      <c r="D177" s="7" t="s">
        <v>27</v>
      </c>
      <c r="E177" s="39"/>
      <c r="F177" s="40"/>
      <c r="G177" s="40"/>
      <c r="H177" s="40"/>
      <c r="I177" s="40"/>
      <c r="J177" s="40"/>
      <c r="K177" s="41"/>
      <c r="L177" s="54"/>
    </row>
    <row r="178" spans="1:12" ht="15" x14ac:dyDescent="0.25">
      <c r="A178" s="23"/>
      <c r="B178" s="15"/>
      <c r="C178" s="11"/>
      <c r="D178" s="7" t="s">
        <v>28</v>
      </c>
      <c r="E178" s="39"/>
      <c r="F178" s="40"/>
      <c r="G178" s="40"/>
      <c r="H178" s="40"/>
      <c r="I178" s="40"/>
      <c r="J178" s="40"/>
      <c r="K178" s="41"/>
      <c r="L178" s="54"/>
    </row>
    <row r="179" spans="1:12" ht="15" x14ac:dyDescent="0.25">
      <c r="A179" s="23"/>
      <c r="B179" s="15"/>
      <c r="C179" s="11"/>
      <c r="D179" s="7" t="s">
        <v>29</v>
      </c>
      <c r="E179" s="39"/>
      <c r="F179" s="40"/>
      <c r="G179" s="40"/>
      <c r="H179" s="40"/>
      <c r="I179" s="40"/>
      <c r="J179" s="40"/>
      <c r="K179" s="41"/>
      <c r="L179" s="54"/>
    </row>
    <row r="180" spans="1:12" ht="15" x14ac:dyDescent="0.25">
      <c r="A180" s="23"/>
      <c r="B180" s="15"/>
      <c r="C180" s="11"/>
      <c r="D180" s="7" t="s">
        <v>30</v>
      </c>
      <c r="E180" s="39"/>
      <c r="F180" s="40"/>
      <c r="G180" s="40"/>
      <c r="H180" s="40"/>
      <c r="I180" s="40"/>
      <c r="J180" s="40"/>
      <c r="K180" s="41"/>
      <c r="L180" s="54"/>
    </row>
    <row r="181" spans="1:12" ht="15" x14ac:dyDescent="0.25">
      <c r="A181" s="23"/>
      <c r="B181" s="15"/>
      <c r="C181" s="11"/>
      <c r="D181" s="7" t="s">
        <v>31</v>
      </c>
      <c r="E181" s="39"/>
      <c r="F181" s="40"/>
      <c r="G181" s="40"/>
      <c r="H181" s="40"/>
      <c r="I181" s="40"/>
      <c r="J181" s="40"/>
      <c r="K181" s="41"/>
      <c r="L181" s="54"/>
    </row>
    <row r="182" spans="1:12" ht="15" x14ac:dyDescent="0.25">
      <c r="A182" s="23"/>
      <c r="B182" s="15"/>
      <c r="C182" s="11"/>
      <c r="D182" s="7" t="s">
        <v>32</v>
      </c>
      <c r="E182" s="39"/>
      <c r="F182" s="40"/>
      <c r="G182" s="40"/>
      <c r="H182" s="40"/>
      <c r="I182" s="40"/>
      <c r="J182" s="40"/>
      <c r="K182" s="41"/>
      <c r="L182" s="54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54"/>
    </row>
    <row r="184" spans="1:12" ht="15" x14ac:dyDescent="0.25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1"/>
      <c r="L184" s="54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7">SUM(G176:G184)</f>
        <v>0</v>
      </c>
      <c r="H185" s="19">
        <f t="shared" si="77"/>
        <v>0</v>
      </c>
      <c r="I185" s="19">
        <f t="shared" si="77"/>
        <v>0</v>
      </c>
      <c r="J185" s="19">
        <f t="shared" si="77"/>
        <v>0</v>
      </c>
      <c r="K185" s="25"/>
      <c r="L185" s="58">
        <f t="shared" ref="L185" si="78">SUM(L176:L184)</f>
        <v>0</v>
      </c>
    </row>
    <row r="186" spans="1:12" ht="15" x14ac:dyDescent="0.2">
      <c r="A186" s="29">
        <f>A170</f>
        <v>2</v>
      </c>
      <c r="B186" s="30">
        <f>B170</f>
        <v>5</v>
      </c>
      <c r="C186" s="114" t="s">
        <v>4</v>
      </c>
      <c r="D186" s="115"/>
      <c r="E186" s="31"/>
      <c r="F186" s="32">
        <f>F175+F185</f>
        <v>500</v>
      </c>
      <c r="G186" s="32">
        <f t="shared" ref="G186" si="79">G175+G185</f>
        <v>28.219999999999995</v>
      </c>
      <c r="H186" s="32">
        <f t="shared" ref="H186" si="80">H175+H185</f>
        <v>31.66</v>
      </c>
      <c r="I186" s="32">
        <f t="shared" ref="I186" si="81">I175+I185</f>
        <v>69.62</v>
      </c>
      <c r="J186" s="32">
        <f t="shared" ref="J186:L186" si="82">J175+J185</f>
        <v>541.15</v>
      </c>
      <c r="K186" s="32"/>
      <c r="L186" s="59">
        <f t="shared" si="82"/>
        <v>0</v>
      </c>
    </row>
    <row r="187" spans="1:12" x14ac:dyDescent="0.2">
      <c r="A187" s="27"/>
      <c r="B187" s="28"/>
      <c r="C187" s="116" t="s">
        <v>5</v>
      </c>
      <c r="D187" s="116"/>
      <c r="E187" s="116"/>
      <c r="F187" s="34">
        <f>(F22+F42+F61+F80+F99+F117+F135+F152+F169+F186)/(IF(F22=0,0,1)+IF(F42=0,0,1)+IF(F61=0,0,1)+IF(F80=0,0,1)+IF(F99=0,0,1)+IF(F117=0,0,1)+IF(F135=0,0,1)+IF(F152=0,0,1)+IF(F169=0,0,1)+IF(F186=0,0,1))</f>
        <v>508</v>
      </c>
      <c r="G187" s="34">
        <f>(G22+G42+G61+G80+G99+G117+G135+G152+G169+G186)/(IF(G22=0,0,1)+IF(G42=0,0,1)+IF(G61=0,0,1)+IF(G80=0,0,1)+IF(G99=0,0,1)+IF(G117=0,0,1)+IF(G135=0,0,1)+IF(G152=0,0,1)+IF(G169=0,0,1)+IF(G186=0,0,1))</f>
        <v>21.228999999999999</v>
      </c>
      <c r="H187" s="34">
        <f>(H22+H42+H61+H80+H99+H117+H135+H152+H169+H186)/(IF(H22=0,0,1)+IF(H42=0,0,1)+IF(H61=0,0,1)+IF(H80=0,0,1)+IF(H99=0,0,1)+IF(H117=0,0,1)+IF(H135=0,0,1)+IF(H152=0,0,1)+IF(H169=0,0,1)+IF(H186=0,0,1))</f>
        <v>16.558</v>
      </c>
      <c r="I187" s="34">
        <f>(I22+I42+I61+I80+I99+I117+I135+I152+I169+I186)/(IF(I22=0,0,1)+IF(I42=0,0,1)+IF(I61=0,0,1)+IF(I80=0,0,1)+IF(I99=0,0,1)+IF(I117=0,0,1)+IF(I135=0,0,1)+IF(I152=0,0,1)+IF(I169=0,0,1)+IF(I186=0,0,1))</f>
        <v>97.407000000000011</v>
      </c>
      <c r="J187" s="34">
        <f>(J22+J42+J61+J80+J99+J117+J135+J152+J169+J186)/(IF(J22=0,0,1)+IF(J42=0,0,1)+IF(J61=0,0,1)+IF(J80=0,0,1)+IF(J99=0,0,1)+IF(J117=0,0,1)+IF(J135=0,0,1)+IF(J152=0,0,1)+IF(J169=0,0,1)+IF(J186=0,0,1))</f>
        <v>560.01799999999992</v>
      </c>
      <c r="K187" s="34"/>
      <c r="L187" s="60" t="e">
        <f>(L22+L42+L61+L80+L99+L117+L135+L152+L169+L186)/(IF(L22=0,0,1)+IF(L42=0,0,1)+IF(L61=0,0,1)+IF(L80=0,0,1)+IF(L99=0,0,1)+IF(L117=0,0,1)+IF(L135=0,0,1)+IF(L152=0,0,1)+IF(L169=0,0,1)+IF(L186=0,0,1))</f>
        <v>#DIV/0!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2:D22"/>
    <mergeCell ref="C187:E187"/>
    <mergeCell ref="C186:D186"/>
    <mergeCell ref="C117:D117"/>
    <mergeCell ref="C135:D135"/>
    <mergeCell ref="C152:D152"/>
    <mergeCell ref="C169:D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Scool</cp:lastModifiedBy>
  <dcterms:created xsi:type="dcterms:W3CDTF">2022-05-16T14:23:56Z</dcterms:created>
  <dcterms:modified xsi:type="dcterms:W3CDTF">2025-01-12T14:04:01Z</dcterms:modified>
</cp:coreProperties>
</file>